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nagiotis\Desktop\"/>
    </mc:Choice>
  </mc:AlternateContent>
  <bookViews>
    <workbookView xWindow="0" yWindow="0" windowWidth="24000" windowHeight="9563"/>
  </bookViews>
  <sheets>
    <sheet name="data" sheetId="1" r:id="rId1"/>
    <sheet name="Sheet2" sheetId="2" r:id="rId2"/>
    <sheet name="Sheet3" sheetId="3" r:id="rId3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7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Bowl_Price">data!$E$5:$E$190</definedName>
    <definedName name="Bowls">data!$F$5:$F$190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52511"/>
</workbook>
</file>

<file path=xl/calcChain.xml><?xml version="1.0" encoding="utf-8"?>
<calcChain xmlns="http://schemas.openxmlformats.org/spreadsheetml/2006/main">
  <c r="J9" i="1" l="1"/>
  <c r="D2" i="1"/>
  <c r="N6" i="1"/>
  <c r="D5" i="1"/>
  <c r="C5" i="1"/>
  <c r="K2" i="1"/>
  <c r="K5" i="1" l="1"/>
  <c r="K4" i="1"/>
  <c r="K3" i="1"/>
  <c r="C6" i="1"/>
  <c r="D6" i="1"/>
  <c r="C7" i="1"/>
  <c r="D7" i="1" s="1"/>
  <c r="C8" i="1"/>
  <c r="D8" i="1"/>
  <c r="C9" i="1"/>
  <c r="D9" i="1" s="1"/>
  <c r="C10" i="1"/>
  <c r="D10" i="1"/>
  <c r="C11" i="1"/>
  <c r="D11" i="1" s="1"/>
  <c r="C12" i="1"/>
  <c r="D12" i="1"/>
  <c r="C13" i="1"/>
  <c r="D13" i="1" s="1"/>
  <c r="C14" i="1"/>
  <c r="D14" i="1"/>
  <c r="C15" i="1"/>
  <c r="D15" i="1" s="1"/>
  <c r="C16" i="1"/>
  <c r="D16" i="1"/>
  <c r="C17" i="1"/>
  <c r="D17" i="1" s="1"/>
  <c r="C18" i="1"/>
  <c r="D18" i="1"/>
  <c r="C19" i="1"/>
  <c r="D19" i="1" s="1"/>
  <c r="C20" i="1"/>
  <c r="D20" i="1"/>
  <c r="C21" i="1"/>
  <c r="D21" i="1" s="1"/>
  <c r="C22" i="1"/>
  <c r="D22" i="1"/>
  <c r="C23" i="1"/>
  <c r="D23" i="1" s="1"/>
  <c r="C24" i="1"/>
  <c r="D24" i="1"/>
  <c r="C25" i="1"/>
  <c r="D25" i="1" s="1"/>
  <c r="C26" i="1"/>
  <c r="D26" i="1"/>
  <c r="C27" i="1"/>
  <c r="D27" i="1" s="1"/>
  <c r="C28" i="1"/>
  <c r="D28" i="1"/>
  <c r="C29" i="1"/>
  <c r="D29" i="1" s="1"/>
  <c r="C30" i="1"/>
  <c r="D30" i="1"/>
  <c r="C31" i="1"/>
  <c r="D31" i="1" s="1"/>
  <c r="C32" i="1"/>
  <c r="D32" i="1"/>
  <c r="C33" i="1"/>
  <c r="D33" i="1" s="1"/>
  <c r="C34" i="1"/>
  <c r="D34" i="1"/>
  <c r="C35" i="1"/>
  <c r="D35" i="1" s="1"/>
  <c r="C36" i="1"/>
  <c r="D36" i="1"/>
  <c r="C37" i="1"/>
  <c r="D37" i="1" s="1"/>
  <c r="C38" i="1"/>
  <c r="D38" i="1"/>
  <c r="C39" i="1"/>
  <c r="D39" i="1" s="1"/>
  <c r="C40" i="1"/>
  <c r="D40" i="1"/>
  <c r="C41" i="1"/>
  <c r="D41" i="1" s="1"/>
  <c r="C42" i="1"/>
  <c r="D42" i="1"/>
  <c r="C43" i="1"/>
  <c r="D43" i="1" s="1"/>
  <c r="C44" i="1"/>
  <c r="D44" i="1"/>
  <c r="C45" i="1"/>
  <c r="D45" i="1" s="1"/>
  <c r="C46" i="1"/>
  <c r="D46" i="1"/>
  <c r="C47" i="1"/>
  <c r="D47" i="1" s="1"/>
  <c r="C48" i="1"/>
  <c r="D48" i="1"/>
  <c r="C49" i="1"/>
  <c r="D49" i="1" s="1"/>
  <c r="C50" i="1"/>
  <c r="D50" i="1"/>
  <c r="C51" i="1"/>
  <c r="D51" i="1" s="1"/>
  <c r="C52" i="1"/>
  <c r="D52" i="1"/>
  <c r="C53" i="1"/>
  <c r="D53" i="1" s="1"/>
  <c r="C54" i="1"/>
  <c r="D54" i="1"/>
  <c r="C55" i="1"/>
  <c r="D55" i="1" s="1"/>
  <c r="C56" i="1"/>
  <c r="D56" i="1"/>
  <c r="C57" i="1"/>
  <c r="D57" i="1" s="1"/>
  <c r="C58" i="1"/>
  <c r="D58" i="1"/>
  <c r="C59" i="1"/>
  <c r="D59" i="1" s="1"/>
  <c r="C60" i="1"/>
  <c r="D60" i="1"/>
  <c r="C61" i="1"/>
  <c r="D61" i="1" s="1"/>
  <c r="C62" i="1"/>
  <c r="D62" i="1"/>
  <c r="C63" i="1"/>
  <c r="D63" i="1" s="1"/>
  <c r="C64" i="1"/>
  <c r="D64" i="1" s="1"/>
  <c r="C65" i="1"/>
  <c r="D65" i="1" s="1"/>
  <c r="C66" i="1"/>
  <c r="D66" i="1" s="1"/>
  <c r="C67" i="1"/>
  <c r="D67" i="1" s="1"/>
  <c r="C68" i="1"/>
  <c r="D68" i="1"/>
  <c r="C69" i="1"/>
  <c r="D69" i="1" s="1"/>
  <c r="C70" i="1"/>
  <c r="D70" i="1" s="1"/>
  <c r="C71" i="1"/>
  <c r="D71" i="1" s="1"/>
  <c r="C72" i="1"/>
  <c r="D72" i="1" s="1"/>
  <c r="C73" i="1"/>
  <c r="D73" i="1" s="1"/>
  <c r="C74" i="1"/>
  <c r="D74" i="1" s="1"/>
  <c r="C75" i="1"/>
  <c r="D75" i="1" s="1"/>
  <c r="C76" i="1"/>
  <c r="D76" i="1"/>
  <c r="C77" i="1"/>
  <c r="D77" i="1" s="1"/>
  <c r="C78" i="1"/>
  <c r="D78" i="1" s="1"/>
  <c r="C79" i="1"/>
  <c r="D79" i="1" s="1"/>
  <c r="C80" i="1"/>
  <c r="D80" i="1" s="1"/>
  <c r="C81" i="1"/>
  <c r="D81" i="1" s="1"/>
  <c r="C82" i="1"/>
  <c r="D82" i="1" s="1"/>
  <c r="C83" i="1"/>
  <c r="D83" i="1" s="1"/>
  <c r="C84" i="1"/>
  <c r="D84" i="1"/>
  <c r="C85" i="1"/>
  <c r="D85" i="1" s="1"/>
  <c r="C86" i="1"/>
  <c r="D86" i="1" s="1"/>
  <c r="C87" i="1"/>
  <c r="D87" i="1" s="1"/>
  <c r="C88" i="1"/>
  <c r="D88" i="1" s="1"/>
  <c r="C89" i="1"/>
  <c r="D89" i="1" s="1"/>
  <c r="C90" i="1"/>
  <c r="D90" i="1" s="1"/>
  <c r="C91" i="1"/>
  <c r="D91" i="1" s="1"/>
  <c r="C92" i="1"/>
  <c r="D92" i="1"/>
  <c r="C93" i="1"/>
  <c r="D93" i="1" s="1"/>
  <c r="C94" i="1"/>
  <c r="D94" i="1" s="1"/>
  <c r="C95" i="1"/>
  <c r="D95" i="1" s="1"/>
  <c r="C96" i="1"/>
  <c r="D96" i="1" s="1"/>
  <c r="C97" i="1"/>
  <c r="D97" i="1" s="1"/>
  <c r="C98" i="1"/>
  <c r="D98" i="1" s="1"/>
  <c r="C99" i="1"/>
  <c r="D99" i="1" s="1"/>
  <c r="C100" i="1"/>
  <c r="D100" i="1"/>
  <c r="C101" i="1"/>
  <c r="D101" i="1" s="1"/>
  <c r="C102" i="1"/>
  <c r="D102" i="1" s="1"/>
  <c r="C103" i="1"/>
  <c r="D103" i="1" s="1"/>
  <c r="C104" i="1"/>
  <c r="D104" i="1" s="1"/>
  <c r="C105" i="1"/>
  <c r="D105" i="1" s="1"/>
  <c r="C106" i="1"/>
  <c r="D106" i="1" s="1"/>
  <c r="C107" i="1"/>
  <c r="D107" i="1" s="1"/>
  <c r="C108" i="1"/>
  <c r="D108" i="1"/>
  <c r="C109" i="1"/>
  <c r="D109" i="1" s="1"/>
  <c r="C110" i="1"/>
  <c r="D110" i="1" s="1"/>
  <c r="C111" i="1"/>
  <c r="D111" i="1" s="1"/>
  <c r="C112" i="1"/>
  <c r="D112" i="1" s="1"/>
  <c r="C113" i="1"/>
  <c r="D113" i="1" s="1"/>
  <c r="C114" i="1"/>
  <c r="D114" i="1" s="1"/>
  <c r="C115" i="1"/>
  <c r="D115" i="1" s="1"/>
  <c r="C116" i="1"/>
  <c r="D116" i="1"/>
  <c r="C117" i="1"/>
  <c r="D117" i="1" s="1"/>
  <c r="C118" i="1"/>
  <c r="D118" i="1" s="1"/>
  <c r="C119" i="1"/>
  <c r="D119" i="1" s="1"/>
  <c r="C120" i="1"/>
  <c r="D120" i="1" s="1"/>
  <c r="C121" i="1"/>
  <c r="D121" i="1" s="1"/>
  <c r="C122" i="1"/>
  <c r="D122" i="1" s="1"/>
  <c r="C123" i="1"/>
  <c r="D123" i="1" s="1"/>
  <c r="C124" i="1"/>
  <c r="D124" i="1"/>
  <c r="C125" i="1"/>
  <c r="D125" i="1" s="1"/>
  <c r="C126" i="1"/>
  <c r="D126" i="1" s="1"/>
  <c r="C127" i="1"/>
  <c r="D127" i="1" s="1"/>
  <c r="C128" i="1"/>
  <c r="D128" i="1" s="1"/>
  <c r="C129" i="1"/>
  <c r="D129" i="1" s="1"/>
  <c r="C130" i="1"/>
  <c r="D130" i="1" s="1"/>
  <c r="C131" i="1"/>
  <c r="D131" i="1" s="1"/>
  <c r="C132" i="1"/>
  <c r="D132" i="1"/>
  <c r="C133" i="1"/>
  <c r="D133" i="1" s="1"/>
  <c r="C134" i="1"/>
  <c r="D134" i="1" s="1"/>
  <c r="C135" i="1"/>
  <c r="D135" i="1" s="1"/>
  <c r="C136" i="1"/>
  <c r="D136" i="1" s="1"/>
  <c r="C137" i="1"/>
  <c r="D137" i="1" s="1"/>
  <c r="C138" i="1"/>
  <c r="D138" i="1" s="1"/>
  <c r="C139" i="1"/>
  <c r="D139" i="1" s="1"/>
  <c r="C140" i="1"/>
  <c r="D140" i="1"/>
  <c r="C141" i="1"/>
  <c r="D141" i="1" s="1"/>
  <c r="C142" i="1"/>
  <c r="D142" i="1" s="1"/>
  <c r="C143" i="1"/>
  <c r="D143" i="1" s="1"/>
  <c r="C144" i="1"/>
  <c r="D144" i="1" s="1"/>
  <c r="C145" i="1"/>
  <c r="D145" i="1" s="1"/>
  <c r="C146" i="1"/>
  <c r="D146" i="1" s="1"/>
  <c r="C147" i="1"/>
  <c r="D147" i="1" s="1"/>
  <c r="C148" i="1"/>
  <c r="D148" i="1"/>
  <c r="C149" i="1"/>
  <c r="D149" i="1" s="1"/>
  <c r="C150" i="1"/>
  <c r="D150" i="1" s="1"/>
  <c r="C151" i="1"/>
  <c r="D151" i="1" s="1"/>
  <c r="C152" i="1"/>
  <c r="D152" i="1" s="1"/>
  <c r="C153" i="1"/>
  <c r="D153" i="1" s="1"/>
  <c r="C154" i="1"/>
  <c r="D154" i="1" s="1"/>
  <c r="C155" i="1"/>
  <c r="D155" i="1" s="1"/>
  <c r="C156" i="1"/>
  <c r="D156" i="1"/>
  <c r="C157" i="1"/>
  <c r="D157" i="1" s="1"/>
  <c r="C158" i="1"/>
  <c r="D158" i="1" s="1"/>
  <c r="C159" i="1"/>
  <c r="D159" i="1" s="1"/>
  <c r="C160" i="1"/>
  <c r="D160" i="1" s="1"/>
  <c r="C161" i="1"/>
  <c r="D161" i="1" s="1"/>
  <c r="C162" i="1"/>
  <c r="D162" i="1" s="1"/>
  <c r="C163" i="1"/>
  <c r="D163" i="1" s="1"/>
  <c r="C164" i="1"/>
  <c r="D164" i="1"/>
  <c r="C165" i="1"/>
  <c r="D165" i="1" s="1"/>
  <c r="C166" i="1"/>
  <c r="D166" i="1" s="1"/>
  <c r="C167" i="1"/>
  <c r="D167" i="1" s="1"/>
  <c r="C168" i="1"/>
  <c r="D168" i="1" s="1"/>
  <c r="C169" i="1"/>
  <c r="D169" i="1" s="1"/>
  <c r="C170" i="1"/>
  <c r="D170" i="1" s="1"/>
  <c r="C171" i="1"/>
  <c r="D171" i="1" s="1"/>
  <c r="C172" i="1"/>
  <c r="D172" i="1"/>
  <c r="C173" i="1"/>
  <c r="D173" i="1" s="1"/>
  <c r="C174" i="1"/>
  <c r="D174" i="1" s="1"/>
  <c r="C175" i="1"/>
  <c r="D175" i="1" s="1"/>
  <c r="C176" i="1"/>
  <c r="D176" i="1" s="1"/>
  <c r="C177" i="1"/>
  <c r="D177" i="1" s="1"/>
  <c r="C178" i="1"/>
  <c r="D178" i="1" s="1"/>
  <c r="C179" i="1"/>
  <c r="D179" i="1" s="1"/>
  <c r="C180" i="1"/>
  <c r="D180" i="1" s="1"/>
  <c r="C181" i="1"/>
  <c r="D181" i="1" s="1"/>
  <c r="C182" i="1"/>
  <c r="D182" i="1" s="1"/>
  <c r="C183" i="1"/>
  <c r="D183" i="1" s="1"/>
  <c r="C184" i="1"/>
  <c r="D184" i="1" s="1"/>
  <c r="C185" i="1"/>
  <c r="D185" i="1" s="1"/>
  <c r="C186" i="1"/>
  <c r="D186" i="1" s="1"/>
  <c r="C187" i="1"/>
  <c r="D187" i="1" s="1"/>
  <c r="C188" i="1"/>
  <c r="D188" i="1" s="1"/>
  <c r="C189" i="1"/>
  <c r="D189" i="1" s="1"/>
  <c r="C190" i="1"/>
  <c r="D190" i="1" s="1"/>
  <c r="J7" i="1" l="1"/>
</calcChain>
</file>

<file path=xl/sharedStrings.xml><?xml version="1.0" encoding="utf-8"?>
<sst xmlns="http://schemas.openxmlformats.org/spreadsheetml/2006/main" count="20" uniqueCount="12">
  <si>
    <t>Soda</t>
  </si>
  <si>
    <t>Beer</t>
  </si>
  <si>
    <t>Bowl Price</t>
  </si>
  <si>
    <t>Bowls</t>
  </si>
  <si>
    <t>Predicted Bowl Sales</t>
  </si>
  <si>
    <t>Error</t>
  </si>
  <si>
    <t>sum errors</t>
  </si>
  <si>
    <t>SLOPE</t>
  </si>
  <si>
    <t>INTERCEPT</t>
  </si>
  <si>
    <t>RSQ</t>
  </si>
  <si>
    <t>STD ERROR</t>
  </si>
  <si>
    <t>Price Bowl Correlation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</si>
</sst>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2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1" xfId="0" applyFont="1" applyFill="1" applyBorder="1" applyAlignment="1"/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Bowl sales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data!$F$4</c:f>
              <c:strCache>
                <c:ptCount val="1"/>
                <c:pt idx="0">
                  <c:v>Bowls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21685101926804154"/>
                  <c:y val="3.2119702985844718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1100" baseline="0"/>
                      <a:t>y = -29.595x + 695.87
R² = 0.5067</a:t>
                    </a:r>
                  </a:p>
                </c:rich>
              </c:tx>
              <c:numFmt formatCode="General" sourceLinked="0"/>
            </c:trendlineLbl>
          </c:trendline>
          <c:xVal>
            <c:numRef>
              <c:f>data!$E$5:$E$190</c:f>
              <c:numCache>
                <c:formatCode>"$"#,##0.00</c:formatCode>
                <c:ptCount val="186"/>
                <c:pt idx="0">
                  <c:v>9.3000000000000007</c:v>
                </c:pt>
                <c:pt idx="1">
                  <c:v>9.1</c:v>
                </c:pt>
                <c:pt idx="2">
                  <c:v>8.5</c:v>
                </c:pt>
                <c:pt idx="3">
                  <c:v>9.5</c:v>
                </c:pt>
                <c:pt idx="4">
                  <c:v>8.6999999999999993</c:v>
                </c:pt>
                <c:pt idx="5">
                  <c:v>9.6999999999999993</c:v>
                </c:pt>
                <c:pt idx="6">
                  <c:v>9.8000000000000007</c:v>
                </c:pt>
                <c:pt idx="7">
                  <c:v>8.8000000000000007</c:v>
                </c:pt>
                <c:pt idx="8">
                  <c:v>8.6</c:v>
                </c:pt>
                <c:pt idx="9">
                  <c:v>9.6</c:v>
                </c:pt>
                <c:pt idx="10">
                  <c:v>8.1999999999999993</c:v>
                </c:pt>
                <c:pt idx="11">
                  <c:v>8</c:v>
                </c:pt>
                <c:pt idx="12">
                  <c:v>8.1</c:v>
                </c:pt>
                <c:pt idx="13">
                  <c:v>9.8000000000000007</c:v>
                </c:pt>
                <c:pt idx="14">
                  <c:v>8.9</c:v>
                </c:pt>
                <c:pt idx="15">
                  <c:v>9.4</c:v>
                </c:pt>
                <c:pt idx="16">
                  <c:v>8.3000000000000007</c:v>
                </c:pt>
                <c:pt idx="17">
                  <c:v>9.6</c:v>
                </c:pt>
                <c:pt idx="18">
                  <c:v>9.9</c:v>
                </c:pt>
                <c:pt idx="19">
                  <c:v>9.3000000000000007</c:v>
                </c:pt>
                <c:pt idx="20">
                  <c:v>8.1</c:v>
                </c:pt>
                <c:pt idx="21">
                  <c:v>8.6999999999999993</c:v>
                </c:pt>
                <c:pt idx="22">
                  <c:v>8.1</c:v>
                </c:pt>
                <c:pt idx="23">
                  <c:v>8.1</c:v>
                </c:pt>
                <c:pt idx="24">
                  <c:v>8.5</c:v>
                </c:pt>
                <c:pt idx="25">
                  <c:v>8.1</c:v>
                </c:pt>
                <c:pt idx="26">
                  <c:v>8.8000000000000007</c:v>
                </c:pt>
                <c:pt idx="27">
                  <c:v>9.5</c:v>
                </c:pt>
                <c:pt idx="28">
                  <c:v>9.5</c:v>
                </c:pt>
                <c:pt idx="29">
                  <c:v>8.9</c:v>
                </c:pt>
                <c:pt idx="30">
                  <c:v>8.1</c:v>
                </c:pt>
                <c:pt idx="31">
                  <c:v>8.8000000000000007</c:v>
                </c:pt>
                <c:pt idx="32">
                  <c:v>10</c:v>
                </c:pt>
                <c:pt idx="33">
                  <c:v>9.4</c:v>
                </c:pt>
                <c:pt idx="34">
                  <c:v>8.1999999999999993</c:v>
                </c:pt>
                <c:pt idx="35">
                  <c:v>8.1</c:v>
                </c:pt>
                <c:pt idx="36">
                  <c:v>8.6999999999999993</c:v>
                </c:pt>
                <c:pt idx="37">
                  <c:v>9.6999999999999993</c:v>
                </c:pt>
                <c:pt idx="38">
                  <c:v>8</c:v>
                </c:pt>
                <c:pt idx="39">
                  <c:v>8.5</c:v>
                </c:pt>
                <c:pt idx="40">
                  <c:v>8.8000000000000007</c:v>
                </c:pt>
                <c:pt idx="41">
                  <c:v>9.1</c:v>
                </c:pt>
                <c:pt idx="42">
                  <c:v>9.9</c:v>
                </c:pt>
                <c:pt idx="43">
                  <c:v>8.9</c:v>
                </c:pt>
                <c:pt idx="44">
                  <c:v>10</c:v>
                </c:pt>
                <c:pt idx="45">
                  <c:v>9.5</c:v>
                </c:pt>
                <c:pt idx="46">
                  <c:v>8.5</c:v>
                </c:pt>
                <c:pt idx="47">
                  <c:v>9.1</c:v>
                </c:pt>
                <c:pt idx="48">
                  <c:v>8.8000000000000007</c:v>
                </c:pt>
                <c:pt idx="49">
                  <c:v>9.3000000000000007</c:v>
                </c:pt>
                <c:pt idx="50">
                  <c:v>8.6999999999999993</c:v>
                </c:pt>
                <c:pt idx="51">
                  <c:v>8.5</c:v>
                </c:pt>
                <c:pt idx="52">
                  <c:v>8.5</c:v>
                </c:pt>
                <c:pt idx="53">
                  <c:v>8.8000000000000007</c:v>
                </c:pt>
                <c:pt idx="54">
                  <c:v>8.1</c:v>
                </c:pt>
                <c:pt idx="55">
                  <c:v>10</c:v>
                </c:pt>
                <c:pt idx="56">
                  <c:v>10</c:v>
                </c:pt>
                <c:pt idx="57">
                  <c:v>9.1</c:v>
                </c:pt>
                <c:pt idx="58">
                  <c:v>8.6</c:v>
                </c:pt>
                <c:pt idx="59">
                  <c:v>9.6</c:v>
                </c:pt>
                <c:pt idx="60">
                  <c:v>9.3000000000000007</c:v>
                </c:pt>
                <c:pt idx="61">
                  <c:v>8.1999999999999993</c:v>
                </c:pt>
                <c:pt idx="62">
                  <c:v>8.6999999999999993</c:v>
                </c:pt>
                <c:pt idx="63">
                  <c:v>9.5</c:v>
                </c:pt>
                <c:pt idx="64">
                  <c:v>9.5</c:v>
                </c:pt>
                <c:pt idx="65">
                  <c:v>9.5</c:v>
                </c:pt>
                <c:pt idx="66">
                  <c:v>9.1999999999999993</c:v>
                </c:pt>
                <c:pt idx="67">
                  <c:v>9.6999999999999993</c:v>
                </c:pt>
                <c:pt idx="68">
                  <c:v>9.9</c:v>
                </c:pt>
                <c:pt idx="69">
                  <c:v>8.6</c:v>
                </c:pt>
                <c:pt idx="70">
                  <c:v>8.5</c:v>
                </c:pt>
                <c:pt idx="71">
                  <c:v>9.9</c:v>
                </c:pt>
                <c:pt idx="72">
                  <c:v>9.6</c:v>
                </c:pt>
                <c:pt idx="73">
                  <c:v>8.5</c:v>
                </c:pt>
                <c:pt idx="74">
                  <c:v>8.1999999999999993</c:v>
                </c:pt>
                <c:pt idx="75">
                  <c:v>9.3000000000000007</c:v>
                </c:pt>
                <c:pt idx="76">
                  <c:v>9.1</c:v>
                </c:pt>
                <c:pt idx="77">
                  <c:v>10</c:v>
                </c:pt>
                <c:pt idx="78">
                  <c:v>8.9</c:v>
                </c:pt>
                <c:pt idx="79">
                  <c:v>9</c:v>
                </c:pt>
                <c:pt idx="80">
                  <c:v>9.5</c:v>
                </c:pt>
                <c:pt idx="81">
                  <c:v>9.3000000000000007</c:v>
                </c:pt>
                <c:pt idx="82">
                  <c:v>8.1</c:v>
                </c:pt>
                <c:pt idx="83">
                  <c:v>8.6</c:v>
                </c:pt>
                <c:pt idx="84">
                  <c:v>8.4</c:v>
                </c:pt>
                <c:pt idx="85">
                  <c:v>8.4</c:v>
                </c:pt>
                <c:pt idx="86">
                  <c:v>9.1999999999999993</c:v>
                </c:pt>
                <c:pt idx="87">
                  <c:v>9.4</c:v>
                </c:pt>
                <c:pt idx="88">
                  <c:v>9.6</c:v>
                </c:pt>
                <c:pt idx="89">
                  <c:v>9</c:v>
                </c:pt>
                <c:pt idx="90">
                  <c:v>8.4</c:v>
                </c:pt>
                <c:pt idx="91">
                  <c:v>8.6999999999999993</c:v>
                </c:pt>
                <c:pt idx="92">
                  <c:v>8.6999999999999993</c:v>
                </c:pt>
                <c:pt idx="93">
                  <c:v>9.1999999999999993</c:v>
                </c:pt>
                <c:pt idx="94">
                  <c:v>9.9</c:v>
                </c:pt>
                <c:pt idx="95">
                  <c:v>8.5</c:v>
                </c:pt>
                <c:pt idx="96">
                  <c:v>8.9</c:v>
                </c:pt>
                <c:pt idx="97">
                  <c:v>9.1999999999999993</c:v>
                </c:pt>
                <c:pt idx="98">
                  <c:v>9.4</c:v>
                </c:pt>
                <c:pt idx="99">
                  <c:v>8</c:v>
                </c:pt>
                <c:pt idx="100">
                  <c:v>9.9</c:v>
                </c:pt>
                <c:pt idx="101">
                  <c:v>8.4</c:v>
                </c:pt>
                <c:pt idx="102">
                  <c:v>8.5</c:v>
                </c:pt>
                <c:pt idx="103">
                  <c:v>8.9</c:v>
                </c:pt>
                <c:pt idx="104">
                  <c:v>9.1</c:v>
                </c:pt>
                <c:pt idx="105">
                  <c:v>8.3000000000000007</c:v>
                </c:pt>
                <c:pt idx="106">
                  <c:v>9.8000000000000007</c:v>
                </c:pt>
                <c:pt idx="107">
                  <c:v>8.3000000000000007</c:v>
                </c:pt>
                <c:pt idx="108">
                  <c:v>9.1999999999999993</c:v>
                </c:pt>
                <c:pt idx="109">
                  <c:v>8.9</c:v>
                </c:pt>
                <c:pt idx="110">
                  <c:v>9.8000000000000007</c:v>
                </c:pt>
                <c:pt idx="111">
                  <c:v>9.9</c:v>
                </c:pt>
                <c:pt idx="112">
                  <c:v>8.6</c:v>
                </c:pt>
                <c:pt idx="113">
                  <c:v>8.6999999999999993</c:v>
                </c:pt>
                <c:pt idx="114">
                  <c:v>8.1</c:v>
                </c:pt>
                <c:pt idx="115">
                  <c:v>9.3000000000000007</c:v>
                </c:pt>
                <c:pt idx="116">
                  <c:v>8.6</c:v>
                </c:pt>
                <c:pt idx="117">
                  <c:v>9.6</c:v>
                </c:pt>
                <c:pt idx="118">
                  <c:v>9.6999999999999993</c:v>
                </c:pt>
                <c:pt idx="119">
                  <c:v>9.8000000000000007</c:v>
                </c:pt>
                <c:pt idx="120">
                  <c:v>9.4</c:v>
                </c:pt>
                <c:pt idx="121">
                  <c:v>9.4</c:v>
                </c:pt>
                <c:pt idx="122">
                  <c:v>9.9</c:v>
                </c:pt>
                <c:pt idx="123">
                  <c:v>10</c:v>
                </c:pt>
                <c:pt idx="124">
                  <c:v>9.9</c:v>
                </c:pt>
                <c:pt idx="125">
                  <c:v>8.3000000000000007</c:v>
                </c:pt>
                <c:pt idx="126">
                  <c:v>9.1</c:v>
                </c:pt>
                <c:pt idx="127">
                  <c:v>8.3000000000000007</c:v>
                </c:pt>
                <c:pt idx="128">
                  <c:v>8.1999999999999993</c:v>
                </c:pt>
                <c:pt idx="129">
                  <c:v>9</c:v>
                </c:pt>
                <c:pt idx="130">
                  <c:v>9.1</c:v>
                </c:pt>
                <c:pt idx="131">
                  <c:v>9.3000000000000007</c:v>
                </c:pt>
                <c:pt idx="132">
                  <c:v>9.4</c:v>
                </c:pt>
                <c:pt idx="133">
                  <c:v>9.9</c:v>
                </c:pt>
                <c:pt idx="134">
                  <c:v>9.4</c:v>
                </c:pt>
                <c:pt idx="135">
                  <c:v>8.9</c:v>
                </c:pt>
                <c:pt idx="136">
                  <c:v>9.6</c:v>
                </c:pt>
                <c:pt idx="137">
                  <c:v>8.3000000000000007</c:v>
                </c:pt>
                <c:pt idx="138">
                  <c:v>8.5</c:v>
                </c:pt>
                <c:pt idx="139">
                  <c:v>10</c:v>
                </c:pt>
                <c:pt idx="140">
                  <c:v>8.9</c:v>
                </c:pt>
                <c:pt idx="141">
                  <c:v>8.6</c:v>
                </c:pt>
                <c:pt idx="142">
                  <c:v>8.5</c:v>
                </c:pt>
                <c:pt idx="143">
                  <c:v>9.4</c:v>
                </c:pt>
                <c:pt idx="144">
                  <c:v>8.5</c:v>
                </c:pt>
                <c:pt idx="145">
                  <c:v>9</c:v>
                </c:pt>
                <c:pt idx="146">
                  <c:v>9.3000000000000007</c:v>
                </c:pt>
                <c:pt idx="147">
                  <c:v>9.9</c:v>
                </c:pt>
                <c:pt idx="148">
                  <c:v>9.4</c:v>
                </c:pt>
                <c:pt idx="149">
                  <c:v>9.4</c:v>
                </c:pt>
                <c:pt idx="150">
                  <c:v>8.8000000000000007</c:v>
                </c:pt>
                <c:pt idx="151">
                  <c:v>9</c:v>
                </c:pt>
                <c:pt idx="152">
                  <c:v>9</c:v>
                </c:pt>
                <c:pt idx="153">
                  <c:v>8.4</c:v>
                </c:pt>
                <c:pt idx="154">
                  <c:v>9.8000000000000007</c:v>
                </c:pt>
                <c:pt idx="155">
                  <c:v>8.1</c:v>
                </c:pt>
                <c:pt idx="156">
                  <c:v>9.1999999999999993</c:v>
                </c:pt>
                <c:pt idx="157">
                  <c:v>9.1</c:v>
                </c:pt>
                <c:pt idx="158">
                  <c:v>10</c:v>
                </c:pt>
                <c:pt idx="159">
                  <c:v>9</c:v>
                </c:pt>
                <c:pt idx="160">
                  <c:v>8.1</c:v>
                </c:pt>
                <c:pt idx="161">
                  <c:v>9.6</c:v>
                </c:pt>
                <c:pt idx="162">
                  <c:v>8.6999999999999993</c:v>
                </c:pt>
                <c:pt idx="163">
                  <c:v>9</c:v>
                </c:pt>
                <c:pt idx="164">
                  <c:v>8.6999999999999993</c:v>
                </c:pt>
                <c:pt idx="165">
                  <c:v>8.9</c:v>
                </c:pt>
                <c:pt idx="166">
                  <c:v>9.6999999999999993</c:v>
                </c:pt>
                <c:pt idx="167">
                  <c:v>9.9</c:v>
                </c:pt>
                <c:pt idx="168">
                  <c:v>9.6999999999999993</c:v>
                </c:pt>
                <c:pt idx="169">
                  <c:v>9.3000000000000007</c:v>
                </c:pt>
                <c:pt idx="170">
                  <c:v>8.1999999999999993</c:v>
                </c:pt>
                <c:pt idx="171">
                  <c:v>8.8000000000000007</c:v>
                </c:pt>
                <c:pt idx="172">
                  <c:v>9.6999999999999993</c:v>
                </c:pt>
                <c:pt idx="173">
                  <c:v>8</c:v>
                </c:pt>
                <c:pt idx="174">
                  <c:v>9</c:v>
                </c:pt>
                <c:pt idx="175">
                  <c:v>9.6</c:v>
                </c:pt>
                <c:pt idx="176">
                  <c:v>8.1</c:v>
                </c:pt>
                <c:pt idx="177">
                  <c:v>9.5</c:v>
                </c:pt>
                <c:pt idx="178">
                  <c:v>9.8000000000000007</c:v>
                </c:pt>
                <c:pt idx="179">
                  <c:v>8.6999999999999993</c:v>
                </c:pt>
                <c:pt idx="180">
                  <c:v>9.5</c:v>
                </c:pt>
                <c:pt idx="181">
                  <c:v>8.5</c:v>
                </c:pt>
                <c:pt idx="182">
                  <c:v>9.4</c:v>
                </c:pt>
                <c:pt idx="183">
                  <c:v>9.9</c:v>
                </c:pt>
                <c:pt idx="184">
                  <c:v>8</c:v>
                </c:pt>
                <c:pt idx="185">
                  <c:v>9.5</c:v>
                </c:pt>
              </c:numCache>
            </c:numRef>
          </c:xVal>
          <c:yVal>
            <c:numRef>
              <c:f>data!$F$5:$F$190</c:f>
              <c:numCache>
                <c:formatCode>General</c:formatCode>
                <c:ptCount val="186"/>
                <c:pt idx="0">
                  <c:v>391</c:v>
                </c:pt>
                <c:pt idx="1">
                  <c:v>418</c:v>
                </c:pt>
                <c:pt idx="2">
                  <c:v>459</c:v>
                </c:pt>
                <c:pt idx="3">
                  <c:v>424</c:v>
                </c:pt>
                <c:pt idx="4">
                  <c:v>447</c:v>
                </c:pt>
                <c:pt idx="5">
                  <c:v>383</c:v>
                </c:pt>
                <c:pt idx="6">
                  <c:v>399</c:v>
                </c:pt>
                <c:pt idx="7">
                  <c:v>440</c:v>
                </c:pt>
                <c:pt idx="8">
                  <c:v>436</c:v>
                </c:pt>
                <c:pt idx="9">
                  <c:v>413</c:v>
                </c:pt>
                <c:pt idx="10">
                  <c:v>428</c:v>
                </c:pt>
                <c:pt idx="11">
                  <c:v>479</c:v>
                </c:pt>
                <c:pt idx="12">
                  <c:v>462</c:v>
                </c:pt>
                <c:pt idx="13">
                  <c:v>387</c:v>
                </c:pt>
                <c:pt idx="14">
                  <c:v>454</c:v>
                </c:pt>
                <c:pt idx="15">
                  <c:v>418</c:v>
                </c:pt>
                <c:pt idx="16">
                  <c:v>447</c:v>
                </c:pt>
                <c:pt idx="17">
                  <c:v>442</c:v>
                </c:pt>
                <c:pt idx="18">
                  <c:v>381</c:v>
                </c:pt>
                <c:pt idx="19">
                  <c:v>401</c:v>
                </c:pt>
                <c:pt idx="20">
                  <c:v>468</c:v>
                </c:pt>
                <c:pt idx="21">
                  <c:v>428</c:v>
                </c:pt>
                <c:pt idx="22">
                  <c:v>480</c:v>
                </c:pt>
                <c:pt idx="23">
                  <c:v>436</c:v>
                </c:pt>
                <c:pt idx="24">
                  <c:v>474</c:v>
                </c:pt>
                <c:pt idx="25">
                  <c:v>487</c:v>
                </c:pt>
                <c:pt idx="26">
                  <c:v>459</c:v>
                </c:pt>
                <c:pt idx="27">
                  <c:v>421</c:v>
                </c:pt>
                <c:pt idx="28">
                  <c:v>401</c:v>
                </c:pt>
                <c:pt idx="29">
                  <c:v>420</c:v>
                </c:pt>
                <c:pt idx="30">
                  <c:v>435</c:v>
                </c:pt>
                <c:pt idx="31">
                  <c:v>458</c:v>
                </c:pt>
                <c:pt idx="32">
                  <c:v>379</c:v>
                </c:pt>
                <c:pt idx="33">
                  <c:v>426</c:v>
                </c:pt>
                <c:pt idx="34">
                  <c:v>443</c:v>
                </c:pt>
                <c:pt idx="35">
                  <c:v>483</c:v>
                </c:pt>
                <c:pt idx="36">
                  <c:v>409</c:v>
                </c:pt>
                <c:pt idx="37">
                  <c:v>406</c:v>
                </c:pt>
                <c:pt idx="38">
                  <c:v>454</c:v>
                </c:pt>
                <c:pt idx="39">
                  <c:v>468</c:v>
                </c:pt>
                <c:pt idx="40">
                  <c:v>421</c:v>
                </c:pt>
                <c:pt idx="41">
                  <c:v>404</c:v>
                </c:pt>
                <c:pt idx="42">
                  <c:v>387</c:v>
                </c:pt>
                <c:pt idx="43">
                  <c:v>412</c:v>
                </c:pt>
                <c:pt idx="44">
                  <c:v>400</c:v>
                </c:pt>
                <c:pt idx="45">
                  <c:v>418</c:v>
                </c:pt>
                <c:pt idx="46">
                  <c:v>441</c:v>
                </c:pt>
                <c:pt idx="47">
                  <c:v>409</c:v>
                </c:pt>
                <c:pt idx="48">
                  <c:v>443</c:v>
                </c:pt>
                <c:pt idx="49">
                  <c:v>425</c:v>
                </c:pt>
                <c:pt idx="50">
                  <c:v>445</c:v>
                </c:pt>
                <c:pt idx="51">
                  <c:v>467</c:v>
                </c:pt>
                <c:pt idx="52">
                  <c:v>473</c:v>
                </c:pt>
                <c:pt idx="53">
                  <c:v>437</c:v>
                </c:pt>
                <c:pt idx="54">
                  <c:v>445</c:v>
                </c:pt>
                <c:pt idx="55">
                  <c:v>380</c:v>
                </c:pt>
                <c:pt idx="56">
                  <c:v>415</c:v>
                </c:pt>
                <c:pt idx="57">
                  <c:v>430</c:v>
                </c:pt>
                <c:pt idx="58">
                  <c:v>433</c:v>
                </c:pt>
                <c:pt idx="59">
                  <c:v>395</c:v>
                </c:pt>
                <c:pt idx="60">
                  <c:v>423</c:v>
                </c:pt>
                <c:pt idx="61">
                  <c:v>463</c:v>
                </c:pt>
                <c:pt idx="62">
                  <c:v>436</c:v>
                </c:pt>
                <c:pt idx="63">
                  <c:v>394</c:v>
                </c:pt>
                <c:pt idx="64">
                  <c:v>412</c:v>
                </c:pt>
                <c:pt idx="65">
                  <c:v>416</c:v>
                </c:pt>
                <c:pt idx="66">
                  <c:v>419</c:v>
                </c:pt>
                <c:pt idx="67">
                  <c:v>429</c:v>
                </c:pt>
                <c:pt idx="68">
                  <c:v>409</c:v>
                </c:pt>
                <c:pt idx="69">
                  <c:v>415</c:v>
                </c:pt>
                <c:pt idx="70">
                  <c:v>437</c:v>
                </c:pt>
                <c:pt idx="71">
                  <c:v>417</c:v>
                </c:pt>
                <c:pt idx="72">
                  <c:v>441</c:v>
                </c:pt>
                <c:pt idx="73">
                  <c:v>421</c:v>
                </c:pt>
                <c:pt idx="74">
                  <c:v>436</c:v>
                </c:pt>
                <c:pt idx="75">
                  <c:v>447</c:v>
                </c:pt>
                <c:pt idx="76">
                  <c:v>416</c:v>
                </c:pt>
                <c:pt idx="77">
                  <c:v>415</c:v>
                </c:pt>
                <c:pt idx="78">
                  <c:v>447</c:v>
                </c:pt>
                <c:pt idx="79">
                  <c:v>459</c:v>
                </c:pt>
                <c:pt idx="80">
                  <c:v>425</c:v>
                </c:pt>
                <c:pt idx="81">
                  <c:v>432</c:v>
                </c:pt>
                <c:pt idx="82">
                  <c:v>437</c:v>
                </c:pt>
                <c:pt idx="83">
                  <c:v>423</c:v>
                </c:pt>
                <c:pt idx="84">
                  <c:v>459</c:v>
                </c:pt>
                <c:pt idx="85">
                  <c:v>473</c:v>
                </c:pt>
                <c:pt idx="86">
                  <c:v>437</c:v>
                </c:pt>
                <c:pt idx="87">
                  <c:v>413</c:v>
                </c:pt>
                <c:pt idx="88">
                  <c:v>441</c:v>
                </c:pt>
                <c:pt idx="89">
                  <c:v>414</c:v>
                </c:pt>
                <c:pt idx="90">
                  <c:v>455</c:v>
                </c:pt>
                <c:pt idx="91">
                  <c:v>423</c:v>
                </c:pt>
                <c:pt idx="92">
                  <c:v>419</c:v>
                </c:pt>
                <c:pt idx="93">
                  <c:v>408</c:v>
                </c:pt>
                <c:pt idx="94">
                  <c:v>398</c:v>
                </c:pt>
                <c:pt idx="95">
                  <c:v>421</c:v>
                </c:pt>
                <c:pt idx="96">
                  <c:v>451</c:v>
                </c:pt>
                <c:pt idx="97">
                  <c:v>424</c:v>
                </c:pt>
                <c:pt idx="98">
                  <c:v>410</c:v>
                </c:pt>
                <c:pt idx="99">
                  <c:v>450</c:v>
                </c:pt>
                <c:pt idx="100">
                  <c:v>415</c:v>
                </c:pt>
                <c:pt idx="101">
                  <c:v>460</c:v>
                </c:pt>
                <c:pt idx="102">
                  <c:v>464</c:v>
                </c:pt>
                <c:pt idx="103">
                  <c:v>439</c:v>
                </c:pt>
                <c:pt idx="104">
                  <c:v>437</c:v>
                </c:pt>
                <c:pt idx="105">
                  <c:v>459</c:v>
                </c:pt>
                <c:pt idx="106">
                  <c:v>433</c:v>
                </c:pt>
                <c:pt idx="107">
                  <c:v>432</c:v>
                </c:pt>
                <c:pt idx="108">
                  <c:v>431</c:v>
                </c:pt>
                <c:pt idx="109">
                  <c:v>417</c:v>
                </c:pt>
                <c:pt idx="110">
                  <c:v>380</c:v>
                </c:pt>
                <c:pt idx="111">
                  <c:v>423</c:v>
                </c:pt>
                <c:pt idx="112">
                  <c:v>431</c:v>
                </c:pt>
                <c:pt idx="113">
                  <c:v>451</c:v>
                </c:pt>
                <c:pt idx="114">
                  <c:v>474</c:v>
                </c:pt>
                <c:pt idx="115">
                  <c:v>413</c:v>
                </c:pt>
                <c:pt idx="116">
                  <c:v>431</c:v>
                </c:pt>
                <c:pt idx="117">
                  <c:v>387</c:v>
                </c:pt>
                <c:pt idx="118">
                  <c:v>404</c:v>
                </c:pt>
                <c:pt idx="119">
                  <c:v>424</c:v>
                </c:pt>
                <c:pt idx="120">
                  <c:v>391</c:v>
                </c:pt>
                <c:pt idx="121">
                  <c:v>446</c:v>
                </c:pt>
                <c:pt idx="122">
                  <c:v>422</c:v>
                </c:pt>
                <c:pt idx="123">
                  <c:v>415</c:v>
                </c:pt>
                <c:pt idx="124">
                  <c:v>422</c:v>
                </c:pt>
                <c:pt idx="125">
                  <c:v>460</c:v>
                </c:pt>
                <c:pt idx="126">
                  <c:v>444</c:v>
                </c:pt>
                <c:pt idx="127">
                  <c:v>434</c:v>
                </c:pt>
                <c:pt idx="128">
                  <c:v>430</c:v>
                </c:pt>
                <c:pt idx="129">
                  <c:v>411</c:v>
                </c:pt>
                <c:pt idx="130">
                  <c:v>436</c:v>
                </c:pt>
                <c:pt idx="131">
                  <c:v>432</c:v>
                </c:pt>
                <c:pt idx="132">
                  <c:v>430</c:v>
                </c:pt>
                <c:pt idx="133">
                  <c:v>425</c:v>
                </c:pt>
                <c:pt idx="134">
                  <c:v>400</c:v>
                </c:pt>
                <c:pt idx="135">
                  <c:v>448</c:v>
                </c:pt>
                <c:pt idx="136">
                  <c:v>394</c:v>
                </c:pt>
                <c:pt idx="137">
                  <c:v>434</c:v>
                </c:pt>
                <c:pt idx="138">
                  <c:v>448</c:v>
                </c:pt>
                <c:pt idx="139">
                  <c:v>392</c:v>
                </c:pt>
                <c:pt idx="140">
                  <c:v>407</c:v>
                </c:pt>
                <c:pt idx="141">
                  <c:v>453</c:v>
                </c:pt>
                <c:pt idx="142">
                  <c:v>462</c:v>
                </c:pt>
                <c:pt idx="143">
                  <c:v>410</c:v>
                </c:pt>
                <c:pt idx="144">
                  <c:v>468</c:v>
                </c:pt>
                <c:pt idx="145">
                  <c:v>427</c:v>
                </c:pt>
                <c:pt idx="146">
                  <c:v>445</c:v>
                </c:pt>
                <c:pt idx="147">
                  <c:v>382</c:v>
                </c:pt>
                <c:pt idx="148">
                  <c:v>434</c:v>
                </c:pt>
                <c:pt idx="149">
                  <c:v>426</c:v>
                </c:pt>
                <c:pt idx="150">
                  <c:v>448</c:v>
                </c:pt>
                <c:pt idx="151">
                  <c:v>403</c:v>
                </c:pt>
                <c:pt idx="152">
                  <c:v>413</c:v>
                </c:pt>
                <c:pt idx="153">
                  <c:v>420</c:v>
                </c:pt>
                <c:pt idx="154">
                  <c:v>404</c:v>
                </c:pt>
                <c:pt idx="155">
                  <c:v>483</c:v>
                </c:pt>
                <c:pt idx="156">
                  <c:v>454</c:v>
                </c:pt>
                <c:pt idx="157">
                  <c:v>432</c:v>
                </c:pt>
                <c:pt idx="158">
                  <c:v>386</c:v>
                </c:pt>
                <c:pt idx="159">
                  <c:v>402</c:v>
                </c:pt>
                <c:pt idx="160">
                  <c:v>468</c:v>
                </c:pt>
                <c:pt idx="161">
                  <c:v>400</c:v>
                </c:pt>
                <c:pt idx="162">
                  <c:v>419</c:v>
                </c:pt>
                <c:pt idx="163">
                  <c:v>408</c:v>
                </c:pt>
                <c:pt idx="164">
                  <c:v>452</c:v>
                </c:pt>
                <c:pt idx="165">
                  <c:v>410</c:v>
                </c:pt>
                <c:pt idx="166">
                  <c:v>395</c:v>
                </c:pt>
                <c:pt idx="167">
                  <c:v>430</c:v>
                </c:pt>
                <c:pt idx="168">
                  <c:v>388</c:v>
                </c:pt>
                <c:pt idx="169">
                  <c:v>393</c:v>
                </c:pt>
                <c:pt idx="170">
                  <c:v>473</c:v>
                </c:pt>
                <c:pt idx="171">
                  <c:v>465</c:v>
                </c:pt>
                <c:pt idx="172">
                  <c:v>395</c:v>
                </c:pt>
                <c:pt idx="173">
                  <c:v>431</c:v>
                </c:pt>
                <c:pt idx="174">
                  <c:v>452</c:v>
                </c:pt>
                <c:pt idx="175">
                  <c:v>397</c:v>
                </c:pt>
                <c:pt idx="176">
                  <c:v>446</c:v>
                </c:pt>
                <c:pt idx="177">
                  <c:v>408</c:v>
                </c:pt>
                <c:pt idx="178">
                  <c:v>430</c:v>
                </c:pt>
                <c:pt idx="179">
                  <c:v>414</c:v>
                </c:pt>
                <c:pt idx="180">
                  <c:v>418</c:v>
                </c:pt>
                <c:pt idx="181">
                  <c:v>447</c:v>
                </c:pt>
                <c:pt idx="182">
                  <c:v>404</c:v>
                </c:pt>
                <c:pt idx="183">
                  <c:v>408</c:v>
                </c:pt>
                <c:pt idx="184">
                  <c:v>457</c:v>
                </c:pt>
                <c:pt idx="185">
                  <c:v>421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8137360"/>
        <c:axId val="-88113424"/>
      </c:scatterChart>
      <c:valAx>
        <c:axId val="-88137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Price</a:t>
                </a:r>
              </a:p>
            </c:rich>
          </c:tx>
          <c:layout/>
          <c:overlay val="0"/>
        </c:title>
        <c:numFmt formatCode="&quot;$&quot;#,##0.00" sourceLinked="1"/>
        <c:majorTickMark val="out"/>
        <c:minorTickMark val="none"/>
        <c:tickLblPos val="nextTo"/>
        <c:crossAx val="-88113424"/>
        <c:crosses val="autoZero"/>
        <c:crossBetween val="midCat"/>
      </c:valAx>
      <c:valAx>
        <c:axId val="-88113424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Bowl sales</a:t>
                </a:r>
              </a:p>
              <a:p>
                <a:pPr>
                  <a:defRPr/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8813736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Bowl</a:t>
            </a:r>
            <a:r>
              <a:rPr lang="en-US" baseline="0"/>
              <a:t> demand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data!$F$4</c:f>
              <c:strCache>
                <c:ptCount val="1"/>
                <c:pt idx="0">
                  <c:v>Bowls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data!$E$5:$E$190</c:f>
              <c:numCache>
                <c:formatCode>"$"#,##0.00</c:formatCode>
                <c:ptCount val="186"/>
                <c:pt idx="0">
                  <c:v>9.3000000000000007</c:v>
                </c:pt>
                <c:pt idx="1">
                  <c:v>9.1</c:v>
                </c:pt>
                <c:pt idx="2">
                  <c:v>8.5</c:v>
                </c:pt>
                <c:pt idx="3">
                  <c:v>9.5</c:v>
                </c:pt>
                <c:pt idx="4">
                  <c:v>8.6999999999999993</c:v>
                </c:pt>
                <c:pt idx="5">
                  <c:v>9.6999999999999993</c:v>
                </c:pt>
                <c:pt idx="6">
                  <c:v>9.8000000000000007</c:v>
                </c:pt>
                <c:pt idx="7">
                  <c:v>8.8000000000000007</c:v>
                </c:pt>
                <c:pt idx="8">
                  <c:v>8.6</c:v>
                </c:pt>
                <c:pt idx="9">
                  <c:v>9.6</c:v>
                </c:pt>
                <c:pt idx="10">
                  <c:v>8.1999999999999993</c:v>
                </c:pt>
                <c:pt idx="11">
                  <c:v>8</c:v>
                </c:pt>
                <c:pt idx="12">
                  <c:v>8.1</c:v>
                </c:pt>
                <c:pt idx="13">
                  <c:v>9.8000000000000007</c:v>
                </c:pt>
                <c:pt idx="14">
                  <c:v>8.9</c:v>
                </c:pt>
                <c:pt idx="15">
                  <c:v>9.4</c:v>
                </c:pt>
                <c:pt idx="16">
                  <c:v>8.3000000000000007</c:v>
                </c:pt>
                <c:pt idx="17">
                  <c:v>9.6</c:v>
                </c:pt>
                <c:pt idx="18">
                  <c:v>9.9</c:v>
                </c:pt>
                <c:pt idx="19">
                  <c:v>9.3000000000000007</c:v>
                </c:pt>
                <c:pt idx="20">
                  <c:v>8.1</c:v>
                </c:pt>
                <c:pt idx="21">
                  <c:v>8.6999999999999993</c:v>
                </c:pt>
                <c:pt idx="22">
                  <c:v>8.1</c:v>
                </c:pt>
                <c:pt idx="23">
                  <c:v>8.1</c:v>
                </c:pt>
                <c:pt idx="24">
                  <c:v>8.5</c:v>
                </c:pt>
                <c:pt idx="25">
                  <c:v>8.1</c:v>
                </c:pt>
                <c:pt idx="26">
                  <c:v>8.8000000000000007</c:v>
                </c:pt>
                <c:pt idx="27">
                  <c:v>9.5</c:v>
                </c:pt>
                <c:pt idx="28">
                  <c:v>9.5</c:v>
                </c:pt>
                <c:pt idx="29">
                  <c:v>8.9</c:v>
                </c:pt>
                <c:pt idx="30">
                  <c:v>8.1</c:v>
                </c:pt>
                <c:pt idx="31">
                  <c:v>8.8000000000000007</c:v>
                </c:pt>
                <c:pt idx="32">
                  <c:v>10</c:v>
                </c:pt>
                <c:pt idx="33">
                  <c:v>9.4</c:v>
                </c:pt>
                <c:pt idx="34">
                  <c:v>8.1999999999999993</c:v>
                </c:pt>
                <c:pt idx="35">
                  <c:v>8.1</c:v>
                </c:pt>
                <c:pt idx="36">
                  <c:v>8.6999999999999993</c:v>
                </c:pt>
                <c:pt idx="37">
                  <c:v>9.6999999999999993</c:v>
                </c:pt>
                <c:pt idx="38">
                  <c:v>8</c:v>
                </c:pt>
                <c:pt idx="39">
                  <c:v>8.5</c:v>
                </c:pt>
                <c:pt idx="40">
                  <c:v>8.8000000000000007</c:v>
                </c:pt>
                <c:pt idx="41">
                  <c:v>9.1</c:v>
                </c:pt>
                <c:pt idx="42">
                  <c:v>9.9</c:v>
                </c:pt>
                <c:pt idx="43">
                  <c:v>8.9</c:v>
                </c:pt>
                <c:pt idx="44">
                  <c:v>10</c:v>
                </c:pt>
                <c:pt idx="45">
                  <c:v>9.5</c:v>
                </c:pt>
                <c:pt idx="46">
                  <c:v>8.5</c:v>
                </c:pt>
                <c:pt idx="47">
                  <c:v>9.1</c:v>
                </c:pt>
                <c:pt idx="48">
                  <c:v>8.8000000000000007</c:v>
                </c:pt>
                <c:pt idx="49">
                  <c:v>9.3000000000000007</c:v>
                </c:pt>
                <c:pt idx="50">
                  <c:v>8.6999999999999993</c:v>
                </c:pt>
                <c:pt idx="51">
                  <c:v>8.5</c:v>
                </c:pt>
                <c:pt idx="52">
                  <c:v>8.5</c:v>
                </c:pt>
                <c:pt idx="53">
                  <c:v>8.8000000000000007</c:v>
                </c:pt>
                <c:pt idx="54">
                  <c:v>8.1</c:v>
                </c:pt>
                <c:pt idx="55">
                  <c:v>10</c:v>
                </c:pt>
                <c:pt idx="56">
                  <c:v>10</c:v>
                </c:pt>
                <c:pt idx="57">
                  <c:v>9.1</c:v>
                </c:pt>
                <c:pt idx="58">
                  <c:v>8.6</c:v>
                </c:pt>
                <c:pt idx="59">
                  <c:v>9.6</c:v>
                </c:pt>
                <c:pt idx="60">
                  <c:v>9.3000000000000007</c:v>
                </c:pt>
                <c:pt idx="61">
                  <c:v>8.1999999999999993</c:v>
                </c:pt>
                <c:pt idx="62">
                  <c:v>8.6999999999999993</c:v>
                </c:pt>
                <c:pt idx="63">
                  <c:v>9.5</c:v>
                </c:pt>
                <c:pt idx="64">
                  <c:v>9.5</c:v>
                </c:pt>
                <c:pt idx="65">
                  <c:v>9.5</c:v>
                </c:pt>
                <c:pt idx="66">
                  <c:v>9.1999999999999993</c:v>
                </c:pt>
                <c:pt idx="67">
                  <c:v>9.6999999999999993</c:v>
                </c:pt>
                <c:pt idx="68">
                  <c:v>9.9</c:v>
                </c:pt>
                <c:pt idx="69">
                  <c:v>8.6</c:v>
                </c:pt>
                <c:pt idx="70">
                  <c:v>8.5</c:v>
                </c:pt>
                <c:pt idx="71">
                  <c:v>9.9</c:v>
                </c:pt>
                <c:pt idx="72">
                  <c:v>9.6</c:v>
                </c:pt>
                <c:pt idx="73">
                  <c:v>8.5</c:v>
                </c:pt>
                <c:pt idx="74">
                  <c:v>8.1999999999999993</c:v>
                </c:pt>
                <c:pt idx="75">
                  <c:v>9.3000000000000007</c:v>
                </c:pt>
                <c:pt idx="76">
                  <c:v>9.1</c:v>
                </c:pt>
                <c:pt idx="77">
                  <c:v>10</c:v>
                </c:pt>
                <c:pt idx="78">
                  <c:v>8.9</c:v>
                </c:pt>
                <c:pt idx="79">
                  <c:v>9</c:v>
                </c:pt>
                <c:pt idx="80">
                  <c:v>9.5</c:v>
                </c:pt>
                <c:pt idx="81">
                  <c:v>9.3000000000000007</c:v>
                </c:pt>
                <c:pt idx="82">
                  <c:v>8.1</c:v>
                </c:pt>
                <c:pt idx="83">
                  <c:v>8.6</c:v>
                </c:pt>
                <c:pt idx="84">
                  <c:v>8.4</c:v>
                </c:pt>
                <c:pt idx="85">
                  <c:v>8.4</c:v>
                </c:pt>
                <c:pt idx="86">
                  <c:v>9.1999999999999993</c:v>
                </c:pt>
                <c:pt idx="87">
                  <c:v>9.4</c:v>
                </c:pt>
                <c:pt idx="88">
                  <c:v>9.6</c:v>
                </c:pt>
                <c:pt idx="89">
                  <c:v>9</c:v>
                </c:pt>
                <c:pt idx="90">
                  <c:v>8.4</c:v>
                </c:pt>
                <c:pt idx="91">
                  <c:v>8.6999999999999993</c:v>
                </c:pt>
                <c:pt idx="92">
                  <c:v>8.6999999999999993</c:v>
                </c:pt>
                <c:pt idx="93">
                  <c:v>9.1999999999999993</c:v>
                </c:pt>
                <c:pt idx="94">
                  <c:v>9.9</c:v>
                </c:pt>
                <c:pt idx="95">
                  <c:v>8.5</c:v>
                </c:pt>
                <c:pt idx="96">
                  <c:v>8.9</c:v>
                </c:pt>
                <c:pt idx="97">
                  <c:v>9.1999999999999993</c:v>
                </c:pt>
                <c:pt idx="98">
                  <c:v>9.4</c:v>
                </c:pt>
                <c:pt idx="99">
                  <c:v>8</c:v>
                </c:pt>
                <c:pt idx="100">
                  <c:v>9.9</c:v>
                </c:pt>
                <c:pt idx="101">
                  <c:v>8.4</c:v>
                </c:pt>
                <c:pt idx="102">
                  <c:v>8.5</c:v>
                </c:pt>
                <c:pt idx="103">
                  <c:v>8.9</c:v>
                </c:pt>
                <c:pt idx="104">
                  <c:v>9.1</c:v>
                </c:pt>
                <c:pt idx="105">
                  <c:v>8.3000000000000007</c:v>
                </c:pt>
                <c:pt idx="106">
                  <c:v>9.8000000000000007</c:v>
                </c:pt>
                <c:pt idx="107">
                  <c:v>8.3000000000000007</c:v>
                </c:pt>
                <c:pt idx="108">
                  <c:v>9.1999999999999993</c:v>
                </c:pt>
                <c:pt idx="109">
                  <c:v>8.9</c:v>
                </c:pt>
                <c:pt idx="110">
                  <c:v>9.8000000000000007</c:v>
                </c:pt>
                <c:pt idx="111">
                  <c:v>9.9</c:v>
                </c:pt>
                <c:pt idx="112">
                  <c:v>8.6</c:v>
                </c:pt>
                <c:pt idx="113">
                  <c:v>8.6999999999999993</c:v>
                </c:pt>
                <c:pt idx="114">
                  <c:v>8.1</c:v>
                </c:pt>
                <c:pt idx="115">
                  <c:v>9.3000000000000007</c:v>
                </c:pt>
                <c:pt idx="116">
                  <c:v>8.6</c:v>
                </c:pt>
                <c:pt idx="117">
                  <c:v>9.6</c:v>
                </c:pt>
                <c:pt idx="118">
                  <c:v>9.6999999999999993</c:v>
                </c:pt>
                <c:pt idx="119">
                  <c:v>9.8000000000000007</c:v>
                </c:pt>
                <c:pt idx="120">
                  <c:v>9.4</c:v>
                </c:pt>
                <c:pt idx="121">
                  <c:v>9.4</c:v>
                </c:pt>
                <c:pt idx="122">
                  <c:v>9.9</c:v>
                </c:pt>
                <c:pt idx="123">
                  <c:v>10</c:v>
                </c:pt>
                <c:pt idx="124">
                  <c:v>9.9</c:v>
                </c:pt>
                <c:pt idx="125">
                  <c:v>8.3000000000000007</c:v>
                </c:pt>
                <c:pt idx="126">
                  <c:v>9.1</c:v>
                </c:pt>
                <c:pt idx="127">
                  <c:v>8.3000000000000007</c:v>
                </c:pt>
                <c:pt idx="128">
                  <c:v>8.1999999999999993</c:v>
                </c:pt>
                <c:pt idx="129">
                  <c:v>9</c:v>
                </c:pt>
                <c:pt idx="130">
                  <c:v>9.1</c:v>
                </c:pt>
                <c:pt idx="131">
                  <c:v>9.3000000000000007</c:v>
                </c:pt>
                <c:pt idx="132">
                  <c:v>9.4</c:v>
                </c:pt>
                <c:pt idx="133">
                  <c:v>9.9</c:v>
                </c:pt>
                <c:pt idx="134">
                  <c:v>9.4</c:v>
                </c:pt>
                <c:pt idx="135">
                  <c:v>8.9</c:v>
                </c:pt>
                <c:pt idx="136">
                  <c:v>9.6</c:v>
                </c:pt>
                <c:pt idx="137">
                  <c:v>8.3000000000000007</c:v>
                </c:pt>
                <c:pt idx="138">
                  <c:v>8.5</c:v>
                </c:pt>
                <c:pt idx="139">
                  <c:v>10</c:v>
                </c:pt>
                <c:pt idx="140">
                  <c:v>8.9</c:v>
                </c:pt>
                <c:pt idx="141">
                  <c:v>8.6</c:v>
                </c:pt>
                <c:pt idx="142">
                  <c:v>8.5</c:v>
                </c:pt>
                <c:pt idx="143">
                  <c:v>9.4</c:v>
                </c:pt>
                <c:pt idx="144">
                  <c:v>8.5</c:v>
                </c:pt>
                <c:pt idx="145">
                  <c:v>9</c:v>
                </c:pt>
                <c:pt idx="146">
                  <c:v>9.3000000000000007</c:v>
                </c:pt>
                <c:pt idx="147">
                  <c:v>9.9</c:v>
                </c:pt>
                <c:pt idx="148">
                  <c:v>9.4</c:v>
                </c:pt>
                <c:pt idx="149">
                  <c:v>9.4</c:v>
                </c:pt>
                <c:pt idx="150">
                  <c:v>8.8000000000000007</c:v>
                </c:pt>
                <c:pt idx="151">
                  <c:v>9</c:v>
                </c:pt>
                <c:pt idx="152">
                  <c:v>9</c:v>
                </c:pt>
                <c:pt idx="153">
                  <c:v>8.4</c:v>
                </c:pt>
                <c:pt idx="154">
                  <c:v>9.8000000000000007</c:v>
                </c:pt>
                <c:pt idx="155">
                  <c:v>8.1</c:v>
                </c:pt>
                <c:pt idx="156">
                  <c:v>9.1999999999999993</c:v>
                </c:pt>
                <c:pt idx="157">
                  <c:v>9.1</c:v>
                </c:pt>
                <c:pt idx="158">
                  <c:v>10</c:v>
                </c:pt>
                <c:pt idx="159">
                  <c:v>9</c:v>
                </c:pt>
                <c:pt idx="160">
                  <c:v>8.1</c:v>
                </c:pt>
                <c:pt idx="161">
                  <c:v>9.6</c:v>
                </c:pt>
                <c:pt idx="162">
                  <c:v>8.6999999999999993</c:v>
                </c:pt>
                <c:pt idx="163">
                  <c:v>9</c:v>
                </c:pt>
                <c:pt idx="164">
                  <c:v>8.6999999999999993</c:v>
                </c:pt>
                <c:pt idx="165">
                  <c:v>8.9</c:v>
                </c:pt>
                <c:pt idx="166">
                  <c:v>9.6999999999999993</c:v>
                </c:pt>
                <c:pt idx="167">
                  <c:v>9.9</c:v>
                </c:pt>
                <c:pt idx="168">
                  <c:v>9.6999999999999993</c:v>
                </c:pt>
                <c:pt idx="169">
                  <c:v>9.3000000000000007</c:v>
                </c:pt>
                <c:pt idx="170">
                  <c:v>8.1999999999999993</c:v>
                </c:pt>
                <c:pt idx="171">
                  <c:v>8.8000000000000007</c:v>
                </c:pt>
                <c:pt idx="172">
                  <c:v>9.6999999999999993</c:v>
                </c:pt>
                <c:pt idx="173">
                  <c:v>8</c:v>
                </c:pt>
                <c:pt idx="174">
                  <c:v>9</c:v>
                </c:pt>
                <c:pt idx="175">
                  <c:v>9.6</c:v>
                </c:pt>
                <c:pt idx="176">
                  <c:v>8.1</c:v>
                </c:pt>
                <c:pt idx="177">
                  <c:v>9.5</c:v>
                </c:pt>
                <c:pt idx="178">
                  <c:v>9.8000000000000007</c:v>
                </c:pt>
                <c:pt idx="179">
                  <c:v>8.6999999999999993</c:v>
                </c:pt>
                <c:pt idx="180">
                  <c:v>9.5</c:v>
                </c:pt>
                <c:pt idx="181">
                  <c:v>8.5</c:v>
                </c:pt>
                <c:pt idx="182">
                  <c:v>9.4</c:v>
                </c:pt>
                <c:pt idx="183">
                  <c:v>9.9</c:v>
                </c:pt>
                <c:pt idx="184">
                  <c:v>8</c:v>
                </c:pt>
                <c:pt idx="185">
                  <c:v>9.5</c:v>
                </c:pt>
              </c:numCache>
            </c:numRef>
          </c:xVal>
          <c:yVal>
            <c:numRef>
              <c:f>data!$F$5:$F$190</c:f>
              <c:numCache>
                <c:formatCode>General</c:formatCode>
                <c:ptCount val="186"/>
                <c:pt idx="0">
                  <c:v>391</c:v>
                </c:pt>
                <c:pt idx="1">
                  <c:v>418</c:v>
                </c:pt>
                <c:pt idx="2">
                  <c:v>459</c:v>
                </c:pt>
                <c:pt idx="3">
                  <c:v>424</c:v>
                </c:pt>
                <c:pt idx="4">
                  <c:v>447</c:v>
                </c:pt>
                <c:pt idx="5">
                  <c:v>383</c:v>
                </c:pt>
                <c:pt idx="6">
                  <c:v>399</c:v>
                </c:pt>
                <c:pt idx="7">
                  <c:v>440</c:v>
                </c:pt>
                <c:pt idx="8">
                  <c:v>436</c:v>
                </c:pt>
                <c:pt idx="9">
                  <c:v>413</c:v>
                </c:pt>
                <c:pt idx="10">
                  <c:v>428</c:v>
                </c:pt>
                <c:pt idx="11">
                  <c:v>479</c:v>
                </c:pt>
                <c:pt idx="12">
                  <c:v>462</c:v>
                </c:pt>
                <c:pt idx="13">
                  <c:v>387</c:v>
                </c:pt>
                <c:pt idx="14">
                  <c:v>454</c:v>
                </c:pt>
                <c:pt idx="15">
                  <c:v>418</c:v>
                </c:pt>
                <c:pt idx="16">
                  <c:v>447</c:v>
                </c:pt>
                <c:pt idx="17">
                  <c:v>442</c:v>
                </c:pt>
                <c:pt idx="18">
                  <c:v>381</c:v>
                </c:pt>
                <c:pt idx="19">
                  <c:v>401</c:v>
                </c:pt>
                <c:pt idx="20">
                  <c:v>468</c:v>
                </c:pt>
                <c:pt idx="21">
                  <c:v>428</c:v>
                </c:pt>
                <c:pt idx="22">
                  <c:v>480</c:v>
                </c:pt>
                <c:pt idx="23">
                  <c:v>436</c:v>
                </c:pt>
                <c:pt idx="24">
                  <c:v>474</c:v>
                </c:pt>
                <c:pt idx="25">
                  <c:v>487</c:v>
                </c:pt>
                <c:pt idx="26">
                  <c:v>459</c:v>
                </c:pt>
                <c:pt idx="27">
                  <c:v>421</c:v>
                </c:pt>
                <c:pt idx="28">
                  <c:v>401</c:v>
                </c:pt>
                <c:pt idx="29">
                  <c:v>420</c:v>
                </c:pt>
                <c:pt idx="30">
                  <c:v>435</c:v>
                </c:pt>
                <c:pt idx="31">
                  <c:v>458</c:v>
                </c:pt>
                <c:pt idx="32">
                  <c:v>379</c:v>
                </c:pt>
                <c:pt idx="33">
                  <c:v>426</c:v>
                </c:pt>
                <c:pt idx="34">
                  <c:v>443</c:v>
                </c:pt>
                <c:pt idx="35">
                  <c:v>483</c:v>
                </c:pt>
                <c:pt idx="36">
                  <c:v>409</c:v>
                </c:pt>
                <c:pt idx="37">
                  <c:v>406</c:v>
                </c:pt>
                <c:pt idx="38">
                  <c:v>454</c:v>
                </c:pt>
                <c:pt idx="39">
                  <c:v>468</c:v>
                </c:pt>
                <c:pt idx="40">
                  <c:v>421</c:v>
                </c:pt>
                <c:pt idx="41">
                  <c:v>404</c:v>
                </c:pt>
                <c:pt idx="42">
                  <c:v>387</c:v>
                </c:pt>
                <c:pt idx="43">
                  <c:v>412</c:v>
                </c:pt>
                <c:pt idx="44">
                  <c:v>400</c:v>
                </c:pt>
                <c:pt idx="45">
                  <c:v>418</c:v>
                </c:pt>
                <c:pt idx="46">
                  <c:v>441</c:v>
                </c:pt>
                <c:pt idx="47">
                  <c:v>409</c:v>
                </c:pt>
                <c:pt idx="48">
                  <c:v>443</c:v>
                </c:pt>
                <c:pt idx="49">
                  <c:v>425</c:v>
                </c:pt>
                <c:pt idx="50">
                  <c:v>445</c:v>
                </c:pt>
                <c:pt idx="51">
                  <c:v>467</c:v>
                </c:pt>
                <c:pt idx="52">
                  <c:v>473</c:v>
                </c:pt>
                <c:pt idx="53">
                  <c:v>437</c:v>
                </c:pt>
                <c:pt idx="54">
                  <c:v>445</c:v>
                </c:pt>
                <c:pt idx="55">
                  <c:v>380</c:v>
                </c:pt>
                <c:pt idx="56">
                  <c:v>415</c:v>
                </c:pt>
                <c:pt idx="57">
                  <c:v>430</c:v>
                </c:pt>
                <c:pt idx="58">
                  <c:v>433</c:v>
                </c:pt>
                <c:pt idx="59">
                  <c:v>395</c:v>
                </c:pt>
                <c:pt idx="60">
                  <c:v>423</c:v>
                </c:pt>
                <c:pt idx="61">
                  <c:v>463</c:v>
                </c:pt>
                <c:pt idx="62">
                  <c:v>436</c:v>
                </c:pt>
                <c:pt idx="63">
                  <c:v>394</c:v>
                </c:pt>
                <c:pt idx="64">
                  <c:v>412</c:v>
                </c:pt>
                <c:pt idx="65">
                  <c:v>416</c:v>
                </c:pt>
                <c:pt idx="66">
                  <c:v>419</c:v>
                </c:pt>
                <c:pt idx="67">
                  <c:v>429</c:v>
                </c:pt>
                <c:pt idx="68">
                  <c:v>409</c:v>
                </c:pt>
                <c:pt idx="69">
                  <c:v>415</c:v>
                </c:pt>
                <c:pt idx="70">
                  <c:v>437</c:v>
                </c:pt>
                <c:pt idx="71">
                  <c:v>417</c:v>
                </c:pt>
                <c:pt idx="72">
                  <c:v>441</c:v>
                </c:pt>
                <c:pt idx="73">
                  <c:v>421</c:v>
                </c:pt>
                <c:pt idx="74">
                  <c:v>436</c:v>
                </c:pt>
                <c:pt idx="75">
                  <c:v>447</c:v>
                </c:pt>
                <c:pt idx="76">
                  <c:v>416</c:v>
                </c:pt>
                <c:pt idx="77">
                  <c:v>415</c:v>
                </c:pt>
                <c:pt idx="78">
                  <c:v>447</c:v>
                </c:pt>
                <c:pt idx="79">
                  <c:v>459</c:v>
                </c:pt>
                <c:pt idx="80">
                  <c:v>425</c:v>
                </c:pt>
                <c:pt idx="81">
                  <c:v>432</c:v>
                </c:pt>
                <c:pt idx="82">
                  <c:v>437</c:v>
                </c:pt>
                <c:pt idx="83">
                  <c:v>423</c:v>
                </c:pt>
                <c:pt idx="84">
                  <c:v>459</c:v>
                </c:pt>
                <c:pt idx="85">
                  <c:v>473</c:v>
                </c:pt>
                <c:pt idx="86">
                  <c:v>437</c:v>
                </c:pt>
                <c:pt idx="87">
                  <c:v>413</c:v>
                </c:pt>
                <c:pt idx="88">
                  <c:v>441</c:v>
                </c:pt>
                <c:pt idx="89">
                  <c:v>414</c:v>
                </c:pt>
                <c:pt idx="90">
                  <c:v>455</c:v>
                </c:pt>
                <c:pt idx="91">
                  <c:v>423</c:v>
                </c:pt>
                <c:pt idx="92">
                  <c:v>419</c:v>
                </c:pt>
                <c:pt idx="93">
                  <c:v>408</c:v>
                </c:pt>
                <c:pt idx="94">
                  <c:v>398</c:v>
                </c:pt>
                <c:pt idx="95">
                  <c:v>421</c:v>
                </c:pt>
                <c:pt idx="96">
                  <c:v>451</c:v>
                </c:pt>
                <c:pt idx="97">
                  <c:v>424</c:v>
                </c:pt>
                <c:pt idx="98">
                  <c:v>410</c:v>
                </c:pt>
                <c:pt idx="99">
                  <c:v>450</c:v>
                </c:pt>
                <c:pt idx="100">
                  <c:v>415</c:v>
                </c:pt>
                <c:pt idx="101">
                  <c:v>460</c:v>
                </c:pt>
                <c:pt idx="102">
                  <c:v>464</c:v>
                </c:pt>
                <c:pt idx="103">
                  <c:v>439</c:v>
                </c:pt>
                <c:pt idx="104">
                  <c:v>437</c:v>
                </c:pt>
                <c:pt idx="105">
                  <c:v>459</c:v>
                </c:pt>
                <c:pt idx="106">
                  <c:v>433</c:v>
                </c:pt>
                <c:pt idx="107">
                  <c:v>432</c:v>
                </c:pt>
                <c:pt idx="108">
                  <c:v>431</c:v>
                </c:pt>
                <c:pt idx="109">
                  <c:v>417</c:v>
                </c:pt>
                <c:pt idx="110">
                  <c:v>380</c:v>
                </c:pt>
                <c:pt idx="111">
                  <c:v>423</c:v>
                </c:pt>
                <c:pt idx="112">
                  <c:v>431</c:v>
                </c:pt>
                <c:pt idx="113">
                  <c:v>451</c:v>
                </c:pt>
                <c:pt idx="114">
                  <c:v>474</c:v>
                </c:pt>
                <c:pt idx="115">
                  <c:v>413</c:v>
                </c:pt>
                <c:pt idx="116">
                  <c:v>431</c:v>
                </c:pt>
                <c:pt idx="117">
                  <c:v>387</c:v>
                </c:pt>
                <c:pt idx="118">
                  <c:v>404</c:v>
                </c:pt>
                <c:pt idx="119">
                  <c:v>424</c:v>
                </c:pt>
                <c:pt idx="120">
                  <c:v>391</c:v>
                </c:pt>
                <c:pt idx="121">
                  <c:v>446</c:v>
                </c:pt>
                <c:pt idx="122">
                  <c:v>422</c:v>
                </c:pt>
                <c:pt idx="123">
                  <c:v>415</c:v>
                </c:pt>
                <c:pt idx="124">
                  <c:v>422</c:v>
                </c:pt>
                <c:pt idx="125">
                  <c:v>460</c:v>
                </c:pt>
                <c:pt idx="126">
                  <c:v>444</c:v>
                </c:pt>
                <c:pt idx="127">
                  <c:v>434</c:v>
                </c:pt>
                <c:pt idx="128">
                  <c:v>430</c:v>
                </c:pt>
                <c:pt idx="129">
                  <c:v>411</c:v>
                </c:pt>
                <c:pt idx="130">
                  <c:v>436</c:v>
                </c:pt>
                <c:pt idx="131">
                  <c:v>432</c:v>
                </c:pt>
                <c:pt idx="132">
                  <c:v>430</c:v>
                </c:pt>
                <c:pt idx="133">
                  <c:v>425</c:v>
                </c:pt>
                <c:pt idx="134">
                  <c:v>400</c:v>
                </c:pt>
                <c:pt idx="135">
                  <c:v>448</c:v>
                </c:pt>
                <c:pt idx="136">
                  <c:v>394</c:v>
                </c:pt>
                <c:pt idx="137">
                  <c:v>434</c:v>
                </c:pt>
                <c:pt idx="138">
                  <c:v>448</c:v>
                </c:pt>
                <c:pt idx="139">
                  <c:v>392</c:v>
                </c:pt>
                <c:pt idx="140">
                  <c:v>407</c:v>
                </c:pt>
                <c:pt idx="141">
                  <c:v>453</c:v>
                </c:pt>
                <c:pt idx="142">
                  <c:v>462</c:v>
                </c:pt>
                <c:pt idx="143">
                  <c:v>410</c:v>
                </c:pt>
                <c:pt idx="144">
                  <c:v>468</c:v>
                </c:pt>
                <c:pt idx="145">
                  <c:v>427</c:v>
                </c:pt>
                <c:pt idx="146">
                  <c:v>445</c:v>
                </c:pt>
                <c:pt idx="147">
                  <c:v>382</c:v>
                </c:pt>
                <c:pt idx="148">
                  <c:v>434</c:v>
                </c:pt>
                <c:pt idx="149">
                  <c:v>426</c:v>
                </c:pt>
                <c:pt idx="150">
                  <c:v>448</c:v>
                </c:pt>
                <c:pt idx="151">
                  <c:v>403</c:v>
                </c:pt>
                <c:pt idx="152">
                  <c:v>413</c:v>
                </c:pt>
                <c:pt idx="153">
                  <c:v>420</c:v>
                </c:pt>
                <c:pt idx="154">
                  <c:v>404</c:v>
                </c:pt>
                <c:pt idx="155">
                  <c:v>483</c:v>
                </c:pt>
                <c:pt idx="156">
                  <c:v>454</c:v>
                </c:pt>
                <c:pt idx="157">
                  <c:v>432</c:v>
                </c:pt>
                <c:pt idx="158">
                  <c:v>386</c:v>
                </c:pt>
                <c:pt idx="159">
                  <c:v>402</c:v>
                </c:pt>
                <c:pt idx="160">
                  <c:v>468</c:v>
                </c:pt>
                <c:pt idx="161">
                  <c:v>400</c:v>
                </c:pt>
                <c:pt idx="162">
                  <c:v>419</c:v>
                </c:pt>
                <c:pt idx="163">
                  <c:v>408</c:v>
                </c:pt>
                <c:pt idx="164">
                  <c:v>452</c:v>
                </c:pt>
                <c:pt idx="165">
                  <c:v>410</c:v>
                </c:pt>
                <c:pt idx="166">
                  <c:v>395</c:v>
                </c:pt>
                <c:pt idx="167">
                  <c:v>430</c:v>
                </c:pt>
                <c:pt idx="168">
                  <c:v>388</c:v>
                </c:pt>
                <c:pt idx="169">
                  <c:v>393</c:v>
                </c:pt>
                <c:pt idx="170">
                  <c:v>473</c:v>
                </c:pt>
                <c:pt idx="171">
                  <c:v>465</c:v>
                </c:pt>
                <c:pt idx="172">
                  <c:v>395</c:v>
                </c:pt>
                <c:pt idx="173">
                  <c:v>431</c:v>
                </c:pt>
                <c:pt idx="174">
                  <c:v>452</c:v>
                </c:pt>
                <c:pt idx="175">
                  <c:v>397</c:v>
                </c:pt>
                <c:pt idx="176">
                  <c:v>446</c:v>
                </c:pt>
                <c:pt idx="177">
                  <c:v>408</c:v>
                </c:pt>
                <c:pt idx="178">
                  <c:v>430</c:v>
                </c:pt>
                <c:pt idx="179">
                  <c:v>414</c:v>
                </c:pt>
                <c:pt idx="180">
                  <c:v>418</c:v>
                </c:pt>
                <c:pt idx="181">
                  <c:v>447</c:v>
                </c:pt>
                <c:pt idx="182">
                  <c:v>404</c:v>
                </c:pt>
                <c:pt idx="183">
                  <c:v>408</c:v>
                </c:pt>
                <c:pt idx="184">
                  <c:v>457</c:v>
                </c:pt>
                <c:pt idx="185">
                  <c:v>421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8118320"/>
        <c:axId val="-88137904"/>
      </c:scatterChart>
      <c:valAx>
        <c:axId val="-88118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Price</a:t>
                </a:r>
              </a:p>
            </c:rich>
          </c:tx>
          <c:layout/>
          <c:overlay val="0"/>
        </c:title>
        <c:numFmt formatCode="&quot;$&quot;#,##0.00" sourceLinked="1"/>
        <c:majorTickMark val="out"/>
        <c:minorTickMark val="none"/>
        <c:tickLblPos val="nextTo"/>
        <c:crossAx val="-88137904"/>
        <c:crosses val="autoZero"/>
        <c:crossBetween val="midCat"/>
      </c:valAx>
      <c:valAx>
        <c:axId val="-88137904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Bowl demand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8811832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Soda Sales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data!$G$4</c:f>
              <c:strCache>
                <c:ptCount val="1"/>
                <c:pt idx="0">
                  <c:v>Soda</c:v>
                </c:pt>
              </c:strCache>
            </c:strRef>
          </c:tx>
          <c:spPr>
            <a:ln w="28575">
              <a:noFill/>
            </a:ln>
          </c:spPr>
          <c:xVal>
            <c:numRef>
              <c:f>data!$F$5:$F$190</c:f>
              <c:numCache>
                <c:formatCode>General</c:formatCode>
                <c:ptCount val="186"/>
                <c:pt idx="0">
                  <c:v>391</c:v>
                </c:pt>
                <c:pt idx="1">
                  <c:v>418</c:v>
                </c:pt>
                <c:pt idx="2">
                  <c:v>459</c:v>
                </c:pt>
                <c:pt idx="3">
                  <c:v>424</c:v>
                </c:pt>
                <c:pt idx="4">
                  <c:v>447</c:v>
                </c:pt>
                <c:pt idx="5">
                  <c:v>383</c:v>
                </c:pt>
                <c:pt idx="6">
                  <c:v>399</c:v>
                </c:pt>
                <c:pt idx="7">
                  <c:v>440</c:v>
                </c:pt>
                <c:pt idx="8">
                  <c:v>436</c:v>
                </c:pt>
                <c:pt idx="9">
                  <c:v>413</c:v>
                </c:pt>
                <c:pt idx="10">
                  <c:v>428</c:v>
                </c:pt>
                <c:pt idx="11">
                  <c:v>479</c:v>
                </c:pt>
                <c:pt idx="12">
                  <c:v>462</c:v>
                </c:pt>
                <c:pt idx="13">
                  <c:v>387</c:v>
                </c:pt>
                <c:pt idx="14">
                  <c:v>454</c:v>
                </c:pt>
                <c:pt idx="15">
                  <c:v>418</c:v>
                </c:pt>
                <c:pt idx="16">
                  <c:v>447</c:v>
                </c:pt>
                <c:pt idx="17">
                  <c:v>442</c:v>
                </c:pt>
                <c:pt idx="18">
                  <c:v>381</c:v>
                </c:pt>
                <c:pt idx="19">
                  <c:v>401</c:v>
                </c:pt>
                <c:pt idx="20">
                  <c:v>468</c:v>
                </c:pt>
                <c:pt idx="21">
                  <c:v>428</c:v>
                </c:pt>
                <c:pt idx="22">
                  <c:v>480</c:v>
                </c:pt>
                <c:pt idx="23">
                  <c:v>436</c:v>
                </c:pt>
                <c:pt idx="24">
                  <c:v>474</c:v>
                </c:pt>
                <c:pt idx="25">
                  <c:v>487</c:v>
                </c:pt>
                <c:pt idx="26">
                  <c:v>459</c:v>
                </c:pt>
                <c:pt idx="27">
                  <c:v>421</c:v>
                </c:pt>
                <c:pt idx="28">
                  <c:v>401</c:v>
                </c:pt>
                <c:pt idx="29">
                  <c:v>420</c:v>
                </c:pt>
                <c:pt idx="30">
                  <c:v>435</c:v>
                </c:pt>
                <c:pt idx="31">
                  <c:v>458</c:v>
                </c:pt>
                <c:pt idx="32">
                  <c:v>379</c:v>
                </c:pt>
                <c:pt idx="33">
                  <c:v>426</c:v>
                </c:pt>
                <c:pt idx="34">
                  <c:v>443</c:v>
                </c:pt>
                <c:pt idx="35">
                  <c:v>483</c:v>
                </c:pt>
                <c:pt idx="36">
                  <c:v>409</c:v>
                </c:pt>
                <c:pt idx="37">
                  <c:v>406</c:v>
                </c:pt>
                <c:pt idx="38">
                  <c:v>454</c:v>
                </c:pt>
                <c:pt idx="39">
                  <c:v>468</c:v>
                </c:pt>
                <c:pt idx="40">
                  <c:v>421</c:v>
                </c:pt>
                <c:pt idx="41">
                  <c:v>404</c:v>
                </c:pt>
                <c:pt idx="42">
                  <c:v>387</c:v>
                </c:pt>
                <c:pt idx="43">
                  <c:v>412</c:v>
                </c:pt>
                <c:pt idx="44">
                  <c:v>400</c:v>
                </c:pt>
                <c:pt idx="45">
                  <c:v>418</c:v>
                </c:pt>
                <c:pt idx="46">
                  <c:v>441</c:v>
                </c:pt>
                <c:pt idx="47">
                  <c:v>409</c:v>
                </c:pt>
                <c:pt idx="48">
                  <c:v>443</c:v>
                </c:pt>
                <c:pt idx="49">
                  <c:v>425</c:v>
                </c:pt>
                <c:pt idx="50">
                  <c:v>445</c:v>
                </c:pt>
                <c:pt idx="51">
                  <c:v>467</c:v>
                </c:pt>
                <c:pt idx="52">
                  <c:v>473</c:v>
                </c:pt>
                <c:pt idx="53">
                  <c:v>437</c:v>
                </c:pt>
                <c:pt idx="54">
                  <c:v>445</c:v>
                </c:pt>
                <c:pt idx="55">
                  <c:v>380</c:v>
                </c:pt>
                <c:pt idx="56">
                  <c:v>415</c:v>
                </c:pt>
                <c:pt idx="57">
                  <c:v>430</c:v>
                </c:pt>
                <c:pt idx="58">
                  <c:v>433</c:v>
                </c:pt>
                <c:pt idx="59">
                  <c:v>395</c:v>
                </c:pt>
                <c:pt idx="60">
                  <c:v>423</c:v>
                </c:pt>
                <c:pt idx="61">
                  <c:v>463</c:v>
                </c:pt>
                <c:pt idx="62">
                  <c:v>436</c:v>
                </c:pt>
                <c:pt idx="63">
                  <c:v>394</c:v>
                </c:pt>
                <c:pt idx="64">
                  <c:v>412</c:v>
                </c:pt>
                <c:pt idx="65">
                  <c:v>416</c:v>
                </c:pt>
                <c:pt idx="66">
                  <c:v>419</c:v>
                </c:pt>
                <c:pt idx="67">
                  <c:v>429</c:v>
                </c:pt>
                <c:pt idx="68">
                  <c:v>409</c:v>
                </c:pt>
                <c:pt idx="69">
                  <c:v>415</c:v>
                </c:pt>
                <c:pt idx="70">
                  <c:v>437</c:v>
                </c:pt>
                <c:pt idx="71">
                  <c:v>417</c:v>
                </c:pt>
                <c:pt idx="72">
                  <c:v>441</c:v>
                </c:pt>
                <c:pt idx="73">
                  <c:v>421</c:v>
                </c:pt>
                <c:pt idx="74">
                  <c:v>436</c:v>
                </c:pt>
                <c:pt idx="75">
                  <c:v>447</c:v>
                </c:pt>
                <c:pt idx="76">
                  <c:v>416</c:v>
                </c:pt>
                <c:pt idx="77">
                  <c:v>415</c:v>
                </c:pt>
                <c:pt idx="78">
                  <c:v>447</c:v>
                </c:pt>
                <c:pt idx="79">
                  <c:v>459</c:v>
                </c:pt>
                <c:pt idx="80">
                  <c:v>425</c:v>
                </c:pt>
                <c:pt idx="81">
                  <c:v>432</c:v>
                </c:pt>
                <c:pt idx="82">
                  <c:v>437</c:v>
                </c:pt>
                <c:pt idx="83">
                  <c:v>423</c:v>
                </c:pt>
                <c:pt idx="84">
                  <c:v>459</c:v>
                </c:pt>
                <c:pt idx="85">
                  <c:v>473</c:v>
                </c:pt>
                <c:pt idx="86">
                  <c:v>437</c:v>
                </c:pt>
                <c:pt idx="87">
                  <c:v>413</c:v>
                </c:pt>
                <c:pt idx="88">
                  <c:v>441</c:v>
                </c:pt>
                <c:pt idx="89">
                  <c:v>414</c:v>
                </c:pt>
                <c:pt idx="90">
                  <c:v>455</c:v>
                </c:pt>
                <c:pt idx="91">
                  <c:v>423</c:v>
                </c:pt>
                <c:pt idx="92">
                  <c:v>419</c:v>
                </c:pt>
                <c:pt idx="93">
                  <c:v>408</c:v>
                </c:pt>
                <c:pt idx="94">
                  <c:v>398</c:v>
                </c:pt>
                <c:pt idx="95">
                  <c:v>421</c:v>
                </c:pt>
                <c:pt idx="96">
                  <c:v>451</c:v>
                </c:pt>
                <c:pt idx="97">
                  <c:v>424</c:v>
                </c:pt>
                <c:pt idx="98">
                  <c:v>410</c:v>
                </c:pt>
                <c:pt idx="99">
                  <c:v>450</c:v>
                </c:pt>
                <c:pt idx="100">
                  <c:v>415</c:v>
                </c:pt>
                <c:pt idx="101">
                  <c:v>460</c:v>
                </c:pt>
                <c:pt idx="102">
                  <c:v>464</c:v>
                </c:pt>
                <c:pt idx="103">
                  <c:v>439</c:v>
                </c:pt>
                <c:pt idx="104">
                  <c:v>437</c:v>
                </c:pt>
                <c:pt idx="105">
                  <c:v>459</c:v>
                </c:pt>
                <c:pt idx="106">
                  <c:v>433</c:v>
                </c:pt>
                <c:pt idx="107">
                  <c:v>432</c:v>
                </c:pt>
                <c:pt idx="108">
                  <c:v>431</c:v>
                </c:pt>
                <c:pt idx="109">
                  <c:v>417</c:v>
                </c:pt>
                <c:pt idx="110">
                  <c:v>380</c:v>
                </c:pt>
                <c:pt idx="111">
                  <c:v>423</c:v>
                </c:pt>
                <c:pt idx="112">
                  <c:v>431</c:v>
                </c:pt>
                <c:pt idx="113">
                  <c:v>451</c:v>
                </c:pt>
                <c:pt idx="114">
                  <c:v>474</c:v>
                </c:pt>
                <c:pt idx="115">
                  <c:v>413</c:v>
                </c:pt>
                <c:pt idx="116">
                  <c:v>431</c:v>
                </c:pt>
                <c:pt idx="117">
                  <c:v>387</c:v>
                </c:pt>
                <c:pt idx="118">
                  <c:v>404</c:v>
                </c:pt>
                <c:pt idx="119">
                  <c:v>424</c:v>
                </c:pt>
                <c:pt idx="120">
                  <c:v>391</c:v>
                </c:pt>
                <c:pt idx="121">
                  <c:v>446</c:v>
                </c:pt>
                <c:pt idx="122">
                  <c:v>422</c:v>
                </c:pt>
                <c:pt idx="123">
                  <c:v>415</c:v>
                </c:pt>
                <c:pt idx="124">
                  <c:v>422</c:v>
                </c:pt>
                <c:pt idx="125">
                  <c:v>460</c:v>
                </c:pt>
                <c:pt idx="126">
                  <c:v>444</c:v>
                </c:pt>
                <c:pt idx="127">
                  <c:v>434</c:v>
                </c:pt>
                <c:pt idx="128">
                  <c:v>430</c:v>
                </c:pt>
                <c:pt idx="129">
                  <c:v>411</c:v>
                </c:pt>
                <c:pt idx="130">
                  <c:v>436</c:v>
                </c:pt>
                <c:pt idx="131">
                  <c:v>432</c:v>
                </c:pt>
                <c:pt idx="132">
                  <c:v>430</c:v>
                </c:pt>
                <c:pt idx="133">
                  <c:v>425</c:v>
                </c:pt>
                <c:pt idx="134">
                  <c:v>400</c:v>
                </c:pt>
                <c:pt idx="135">
                  <c:v>448</c:v>
                </c:pt>
                <c:pt idx="136">
                  <c:v>394</c:v>
                </c:pt>
                <c:pt idx="137">
                  <c:v>434</c:v>
                </c:pt>
                <c:pt idx="138">
                  <c:v>448</c:v>
                </c:pt>
                <c:pt idx="139">
                  <c:v>392</c:v>
                </c:pt>
                <c:pt idx="140">
                  <c:v>407</c:v>
                </c:pt>
                <c:pt idx="141">
                  <c:v>453</c:v>
                </c:pt>
                <c:pt idx="142">
                  <c:v>462</c:v>
                </c:pt>
                <c:pt idx="143">
                  <c:v>410</c:v>
                </c:pt>
                <c:pt idx="144">
                  <c:v>468</c:v>
                </c:pt>
                <c:pt idx="145">
                  <c:v>427</c:v>
                </c:pt>
                <c:pt idx="146">
                  <c:v>445</c:v>
                </c:pt>
                <c:pt idx="147">
                  <c:v>382</c:v>
                </c:pt>
                <c:pt idx="148">
                  <c:v>434</c:v>
                </c:pt>
                <c:pt idx="149">
                  <c:v>426</c:v>
                </c:pt>
                <c:pt idx="150">
                  <c:v>448</c:v>
                </c:pt>
                <c:pt idx="151">
                  <c:v>403</c:v>
                </c:pt>
                <c:pt idx="152">
                  <c:v>413</c:v>
                </c:pt>
                <c:pt idx="153">
                  <c:v>420</c:v>
                </c:pt>
                <c:pt idx="154">
                  <c:v>404</c:v>
                </c:pt>
                <c:pt idx="155">
                  <c:v>483</c:v>
                </c:pt>
                <c:pt idx="156">
                  <c:v>454</c:v>
                </c:pt>
                <c:pt idx="157">
                  <c:v>432</c:v>
                </c:pt>
                <c:pt idx="158">
                  <c:v>386</c:v>
                </c:pt>
                <c:pt idx="159">
                  <c:v>402</c:v>
                </c:pt>
                <c:pt idx="160">
                  <c:v>468</c:v>
                </c:pt>
                <c:pt idx="161">
                  <c:v>400</c:v>
                </c:pt>
                <c:pt idx="162">
                  <c:v>419</c:v>
                </c:pt>
                <c:pt idx="163">
                  <c:v>408</c:v>
                </c:pt>
                <c:pt idx="164">
                  <c:v>452</c:v>
                </c:pt>
                <c:pt idx="165">
                  <c:v>410</c:v>
                </c:pt>
                <c:pt idx="166">
                  <c:v>395</c:v>
                </c:pt>
                <c:pt idx="167">
                  <c:v>430</c:v>
                </c:pt>
                <c:pt idx="168">
                  <c:v>388</c:v>
                </c:pt>
                <c:pt idx="169">
                  <c:v>393</c:v>
                </c:pt>
                <c:pt idx="170">
                  <c:v>473</c:v>
                </c:pt>
                <c:pt idx="171">
                  <c:v>465</c:v>
                </c:pt>
                <c:pt idx="172">
                  <c:v>395</c:v>
                </c:pt>
                <c:pt idx="173">
                  <c:v>431</c:v>
                </c:pt>
                <c:pt idx="174">
                  <c:v>452</c:v>
                </c:pt>
                <c:pt idx="175">
                  <c:v>397</c:v>
                </c:pt>
                <c:pt idx="176">
                  <c:v>446</c:v>
                </c:pt>
                <c:pt idx="177">
                  <c:v>408</c:v>
                </c:pt>
                <c:pt idx="178">
                  <c:v>430</c:v>
                </c:pt>
                <c:pt idx="179">
                  <c:v>414</c:v>
                </c:pt>
                <c:pt idx="180">
                  <c:v>418</c:v>
                </c:pt>
                <c:pt idx="181">
                  <c:v>447</c:v>
                </c:pt>
                <c:pt idx="182">
                  <c:v>404</c:v>
                </c:pt>
                <c:pt idx="183">
                  <c:v>408</c:v>
                </c:pt>
                <c:pt idx="184">
                  <c:v>457</c:v>
                </c:pt>
                <c:pt idx="185">
                  <c:v>421</c:v>
                </c:pt>
              </c:numCache>
            </c:numRef>
          </c:xVal>
          <c:yVal>
            <c:numRef>
              <c:f>data!$G$5:$G$190</c:f>
              <c:numCache>
                <c:formatCode>General</c:formatCode>
                <c:ptCount val="186"/>
                <c:pt idx="0">
                  <c:v>313</c:v>
                </c:pt>
                <c:pt idx="1">
                  <c:v>326</c:v>
                </c:pt>
                <c:pt idx="2">
                  <c:v>358</c:v>
                </c:pt>
                <c:pt idx="3">
                  <c:v>331</c:v>
                </c:pt>
                <c:pt idx="4">
                  <c:v>380</c:v>
                </c:pt>
                <c:pt idx="5">
                  <c:v>291</c:v>
                </c:pt>
                <c:pt idx="6">
                  <c:v>307</c:v>
                </c:pt>
                <c:pt idx="7">
                  <c:v>361</c:v>
                </c:pt>
                <c:pt idx="8">
                  <c:v>344</c:v>
                </c:pt>
                <c:pt idx="9">
                  <c:v>351</c:v>
                </c:pt>
                <c:pt idx="10">
                  <c:v>338</c:v>
                </c:pt>
                <c:pt idx="11">
                  <c:v>374</c:v>
                </c:pt>
                <c:pt idx="12">
                  <c:v>388</c:v>
                </c:pt>
                <c:pt idx="13">
                  <c:v>325</c:v>
                </c:pt>
                <c:pt idx="14">
                  <c:v>341</c:v>
                </c:pt>
                <c:pt idx="15">
                  <c:v>314</c:v>
                </c:pt>
                <c:pt idx="16">
                  <c:v>375</c:v>
                </c:pt>
                <c:pt idx="17">
                  <c:v>376</c:v>
                </c:pt>
                <c:pt idx="18">
                  <c:v>312</c:v>
                </c:pt>
                <c:pt idx="19">
                  <c:v>301</c:v>
                </c:pt>
                <c:pt idx="20">
                  <c:v>370</c:v>
                </c:pt>
                <c:pt idx="21">
                  <c:v>321</c:v>
                </c:pt>
                <c:pt idx="22">
                  <c:v>374</c:v>
                </c:pt>
                <c:pt idx="23">
                  <c:v>327</c:v>
                </c:pt>
                <c:pt idx="24">
                  <c:v>370</c:v>
                </c:pt>
                <c:pt idx="25">
                  <c:v>414</c:v>
                </c:pt>
                <c:pt idx="26">
                  <c:v>386</c:v>
                </c:pt>
                <c:pt idx="27">
                  <c:v>354</c:v>
                </c:pt>
                <c:pt idx="28">
                  <c:v>313</c:v>
                </c:pt>
                <c:pt idx="29">
                  <c:v>319</c:v>
                </c:pt>
                <c:pt idx="30">
                  <c:v>365</c:v>
                </c:pt>
                <c:pt idx="31">
                  <c:v>357</c:v>
                </c:pt>
                <c:pt idx="32">
                  <c:v>284</c:v>
                </c:pt>
                <c:pt idx="33">
                  <c:v>337</c:v>
                </c:pt>
                <c:pt idx="34">
                  <c:v>368</c:v>
                </c:pt>
                <c:pt idx="35">
                  <c:v>406</c:v>
                </c:pt>
                <c:pt idx="36">
                  <c:v>348</c:v>
                </c:pt>
                <c:pt idx="37">
                  <c:v>325</c:v>
                </c:pt>
                <c:pt idx="38">
                  <c:v>359</c:v>
                </c:pt>
                <c:pt idx="39">
                  <c:v>351</c:v>
                </c:pt>
                <c:pt idx="40">
                  <c:v>345</c:v>
                </c:pt>
                <c:pt idx="41">
                  <c:v>311</c:v>
                </c:pt>
                <c:pt idx="42">
                  <c:v>298</c:v>
                </c:pt>
                <c:pt idx="43">
                  <c:v>309</c:v>
                </c:pt>
                <c:pt idx="44">
                  <c:v>324</c:v>
                </c:pt>
                <c:pt idx="45">
                  <c:v>351</c:v>
                </c:pt>
                <c:pt idx="46">
                  <c:v>375</c:v>
                </c:pt>
                <c:pt idx="47">
                  <c:v>335</c:v>
                </c:pt>
                <c:pt idx="48">
                  <c:v>346</c:v>
                </c:pt>
                <c:pt idx="49">
                  <c:v>340</c:v>
                </c:pt>
                <c:pt idx="50">
                  <c:v>369</c:v>
                </c:pt>
                <c:pt idx="51">
                  <c:v>369</c:v>
                </c:pt>
                <c:pt idx="52">
                  <c:v>364</c:v>
                </c:pt>
                <c:pt idx="53">
                  <c:v>350</c:v>
                </c:pt>
                <c:pt idx="54">
                  <c:v>338</c:v>
                </c:pt>
                <c:pt idx="55">
                  <c:v>289</c:v>
                </c:pt>
                <c:pt idx="56">
                  <c:v>311</c:v>
                </c:pt>
                <c:pt idx="57">
                  <c:v>327</c:v>
                </c:pt>
                <c:pt idx="58">
                  <c:v>338</c:v>
                </c:pt>
                <c:pt idx="59">
                  <c:v>332</c:v>
                </c:pt>
                <c:pt idx="60">
                  <c:v>334</c:v>
                </c:pt>
                <c:pt idx="61">
                  <c:v>384</c:v>
                </c:pt>
                <c:pt idx="62">
                  <c:v>331</c:v>
                </c:pt>
                <c:pt idx="63">
                  <c:v>296</c:v>
                </c:pt>
                <c:pt idx="64">
                  <c:v>350</c:v>
                </c:pt>
                <c:pt idx="65">
                  <c:v>354</c:v>
                </c:pt>
                <c:pt idx="66">
                  <c:v>356</c:v>
                </c:pt>
                <c:pt idx="67">
                  <c:v>326</c:v>
                </c:pt>
                <c:pt idx="68">
                  <c:v>319</c:v>
                </c:pt>
                <c:pt idx="69">
                  <c:v>336</c:v>
                </c:pt>
                <c:pt idx="70">
                  <c:v>336</c:v>
                </c:pt>
                <c:pt idx="71">
                  <c:v>317</c:v>
                </c:pt>
                <c:pt idx="72">
                  <c:v>353</c:v>
                </c:pt>
                <c:pt idx="73">
                  <c:v>320</c:v>
                </c:pt>
                <c:pt idx="74">
                  <c:v>331</c:v>
                </c:pt>
                <c:pt idx="75">
                  <c:v>362</c:v>
                </c:pt>
                <c:pt idx="76">
                  <c:v>312</c:v>
                </c:pt>
                <c:pt idx="77">
                  <c:v>336</c:v>
                </c:pt>
                <c:pt idx="78">
                  <c:v>371</c:v>
                </c:pt>
                <c:pt idx="79">
                  <c:v>367</c:v>
                </c:pt>
                <c:pt idx="80">
                  <c:v>332</c:v>
                </c:pt>
                <c:pt idx="81">
                  <c:v>328</c:v>
                </c:pt>
                <c:pt idx="82">
                  <c:v>354</c:v>
                </c:pt>
                <c:pt idx="83">
                  <c:v>338</c:v>
                </c:pt>
                <c:pt idx="84">
                  <c:v>349</c:v>
                </c:pt>
                <c:pt idx="85">
                  <c:v>355</c:v>
                </c:pt>
                <c:pt idx="86">
                  <c:v>341</c:v>
                </c:pt>
                <c:pt idx="87">
                  <c:v>326</c:v>
                </c:pt>
                <c:pt idx="88">
                  <c:v>353</c:v>
                </c:pt>
                <c:pt idx="89">
                  <c:v>323</c:v>
                </c:pt>
                <c:pt idx="90">
                  <c:v>382</c:v>
                </c:pt>
                <c:pt idx="91">
                  <c:v>343</c:v>
                </c:pt>
                <c:pt idx="92">
                  <c:v>335</c:v>
                </c:pt>
                <c:pt idx="93">
                  <c:v>339</c:v>
                </c:pt>
                <c:pt idx="94">
                  <c:v>338</c:v>
                </c:pt>
                <c:pt idx="95">
                  <c:v>349</c:v>
                </c:pt>
                <c:pt idx="96">
                  <c:v>379</c:v>
                </c:pt>
                <c:pt idx="97">
                  <c:v>331</c:v>
                </c:pt>
                <c:pt idx="98">
                  <c:v>328</c:v>
                </c:pt>
                <c:pt idx="99">
                  <c:v>342</c:v>
                </c:pt>
                <c:pt idx="100">
                  <c:v>349</c:v>
                </c:pt>
                <c:pt idx="101">
                  <c:v>363</c:v>
                </c:pt>
                <c:pt idx="102">
                  <c:v>390</c:v>
                </c:pt>
                <c:pt idx="103">
                  <c:v>364</c:v>
                </c:pt>
                <c:pt idx="104">
                  <c:v>371</c:v>
                </c:pt>
                <c:pt idx="105">
                  <c:v>390</c:v>
                </c:pt>
                <c:pt idx="106">
                  <c:v>364</c:v>
                </c:pt>
                <c:pt idx="107">
                  <c:v>337</c:v>
                </c:pt>
                <c:pt idx="108">
                  <c:v>353</c:v>
                </c:pt>
                <c:pt idx="109">
                  <c:v>329</c:v>
                </c:pt>
                <c:pt idx="110">
                  <c:v>285</c:v>
                </c:pt>
                <c:pt idx="111">
                  <c:v>343</c:v>
                </c:pt>
                <c:pt idx="112">
                  <c:v>332</c:v>
                </c:pt>
                <c:pt idx="113">
                  <c:v>379</c:v>
                </c:pt>
                <c:pt idx="114">
                  <c:v>360</c:v>
                </c:pt>
                <c:pt idx="115">
                  <c:v>330</c:v>
                </c:pt>
                <c:pt idx="116">
                  <c:v>332</c:v>
                </c:pt>
                <c:pt idx="117">
                  <c:v>298</c:v>
                </c:pt>
                <c:pt idx="118">
                  <c:v>303</c:v>
                </c:pt>
                <c:pt idx="119">
                  <c:v>326</c:v>
                </c:pt>
                <c:pt idx="120">
                  <c:v>305</c:v>
                </c:pt>
                <c:pt idx="121">
                  <c:v>348</c:v>
                </c:pt>
                <c:pt idx="122">
                  <c:v>333</c:v>
                </c:pt>
                <c:pt idx="123">
                  <c:v>315</c:v>
                </c:pt>
                <c:pt idx="124">
                  <c:v>346</c:v>
                </c:pt>
                <c:pt idx="125">
                  <c:v>345</c:v>
                </c:pt>
                <c:pt idx="126">
                  <c:v>373</c:v>
                </c:pt>
                <c:pt idx="127">
                  <c:v>356</c:v>
                </c:pt>
                <c:pt idx="128">
                  <c:v>344</c:v>
                </c:pt>
                <c:pt idx="129">
                  <c:v>316</c:v>
                </c:pt>
                <c:pt idx="130">
                  <c:v>340</c:v>
                </c:pt>
                <c:pt idx="131">
                  <c:v>328</c:v>
                </c:pt>
                <c:pt idx="132">
                  <c:v>323</c:v>
                </c:pt>
                <c:pt idx="133">
                  <c:v>327</c:v>
                </c:pt>
                <c:pt idx="134">
                  <c:v>316</c:v>
                </c:pt>
                <c:pt idx="135">
                  <c:v>358</c:v>
                </c:pt>
                <c:pt idx="136">
                  <c:v>299</c:v>
                </c:pt>
                <c:pt idx="137">
                  <c:v>352</c:v>
                </c:pt>
                <c:pt idx="138">
                  <c:v>376</c:v>
                </c:pt>
                <c:pt idx="139">
                  <c:v>321</c:v>
                </c:pt>
                <c:pt idx="140">
                  <c:v>305</c:v>
                </c:pt>
                <c:pt idx="141">
                  <c:v>371</c:v>
                </c:pt>
                <c:pt idx="142">
                  <c:v>351</c:v>
                </c:pt>
                <c:pt idx="143">
                  <c:v>332</c:v>
                </c:pt>
                <c:pt idx="144">
                  <c:v>365</c:v>
                </c:pt>
                <c:pt idx="145">
                  <c:v>342</c:v>
                </c:pt>
                <c:pt idx="146">
                  <c:v>369</c:v>
                </c:pt>
                <c:pt idx="147">
                  <c:v>313</c:v>
                </c:pt>
                <c:pt idx="148">
                  <c:v>360</c:v>
                </c:pt>
                <c:pt idx="149">
                  <c:v>341</c:v>
                </c:pt>
                <c:pt idx="150">
                  <c:v>381</c:v>
                </c:pt>
                <c:pt idx="151">
                  <c:v>334</c:v>
                </c:pt>
                <c:pt idx="152">
                  <c:v>322</c:v>
                </c:pt>
                <c:pt idx="153">
                  <c:v>353</c:v>
                </c:pt>
                <c:pt idx="154">
                  <c:v>311</c:v>
                </c:pt>
                <c:pt idx="155">
                  <c:v>362</c:v>
                </c:pt>
                <c:pt idx="156">
                  <c:v>363</c:v>
                </c:pt>
                <c:pt idx="157">
                  <c:v>346</c:v>
                </c:pt>
                <c:pt idx="158">
                  <c:v>293</c:v>
                </c:pt>
                <c:pt idx="159">
                  <c:v>302</c:v>
                </c:pt>
                <c:pt idx="160">
                  <c:v>360</c:v>
                </c:pt>
                <c:pt idx="161">
                  <c:v>320</c:v>
                </c:pt>
                <c:pt idx="162">
                  <c:v>335</c:v>
                </c:pt>
                <c:pt idx="163">
                  <c:v>314</c:v>
                </c:pt>
                <c:pt idx="164">
                  <c:v>366</c:v>
                </c:pt>
                <c:pt idx="165">
                  <c:v>349</c:v>
                </c:pt>
                <c:pt idx="166">
                  <c:v>332</c:v>
                </c:pt>
                <c:pt idx="167">
                  <c:v>344</c:v>
                </c:pt>
                <c:pt idx="168">
                  <c:v>318</c:v>
                </c:pt>
                <c:pt idx="169">
                  <c:v>307</c:v>
                </c:pt>
                <c:pt idx="170">
                  <c:v>374</c:v>
                </c:pt>
                <c:pt idx="171">
                  <c:v>349</c:v>
                </c:pt>
                <c:pt idx="172">
                  <c:v>296</c:v>
                </c:pt>
                <c:pt idx="173">
                  <c:v>328</c:v>
                </c:pt>
                <c:pt idx="174">
                  <c:v>348</c:v>
                </c:pt>
                <c:pt idx="175">
                  <c:v>310</c:v>
                </c:pt>
                <c:pt idx="176">
                  <c:v>375</c:v>
                </c:pt>
                <c:pt idx="177">
                  <c:v>326</c:v>
                </c:pt>
                <c:pt idx="178">
                  <c:v>361</c:v>
                </c:pt>
                <c:pt idx="179">
                  <c:v>323</c:v>
                </c:pt>
                <c:pt idx="180">
                  <c:v>314</c:v>
                </c:pt>
                <c:pt idx="181">
                  <c:v>380</c:v>
                </c:pt>
                <c:pt idx="182">
                  <c:v>327</c:v>
                </c:pt>
                <c:pt idx="183">
                  <c:v>310</c:v>
                </c:pt>
                <c:pt idx="184">
                  <c:v>356</c:v>
                </c:pt>
                <c:pt idx="185">
                  <c:v>324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8127568"/>
        <c:axId val="-88112336"/>
      </c:scatterChart>
      <c:valAx>
        <c:axId val="-88127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Bowl sales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88112336"/>
        <c:crosses val="autoZero"/>
        <c:crossBetween val="midCat"/>
      </c:valAx>
      <c:valAx>
        <c:axId val="-88112336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Soda sales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8812756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76199</xdr:colOff>
      <xdr:row>14</xdr:row>
      <xdr:rowOff>66675</xdr:rowOff>
    </xdr:from>
    <xdr:to>
      <xdr:col>20</xdr:col>
      <xdr:colOff>95250</xdr:colOff>
      <xdr:row>33</xdr:row>
      <xdr:rowOff>19050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0</xdr:colOff>
      <xdr:row>8</xdr:row>
      <xdr:rowOff>0</xdr:rowOff>
    </xdr:from>
    <xdr:to>
      <xdr:col>31</xdr:col>
      <xdr:colOff>590550</xdr:colOff>
      <xdr:row>22</xdr:row>
      <xdr:rowOff>66675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0</xdr:colOff>
      <xdr:row>25</xdr:row>
      <xdr:rowOff>0</xdr:rowOff>
    </xdr:from>
    <xdr:to>
      <xdr:col>29</xdr:col>
      <xdr:colOff>304800</xdr:colOff>
      <xdr:row>39</xdr:row>
      <xdr:rowOff>76200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190"/>
  <sheetViews>
    <sheetView tabSelected="1" workbookViewId="0">
      <selection activeCell="J10" sqref="J10"/>
    </sheetView>
  </sheetViews>
  <sheetFormatPr defaultColWidth="9.1328125" defaultRowHeight="14.25" x14ac:dyDescent="0.45"/>
  <cols>
    <col min="1" max="2" width="9.1328125" style="1"/>
    <col min="3" max="3" width="10.59765625" style="1" customWidth="1"/>
    <col min="4" max="4" width="9.1328125" style="1"/>
    <col min="5" max="5" width="12.3984375" style="1" customWidth="1"/>
    <col min="6" max="9" width="9.1328125" style="1"/>
    <col min="10" max="10" width="13.1328125" style="1" customWidth="1"/>
    <col min="11" max="12" width="9.1328125" style="1"/>
    <col min="13" max="13" width="10.265625" style="1" bestFit="1" customWidth="1"/>
    <col min="14" max="16384" width="9.1328125" style="1"/>
  </cols>
  <sheetData>
    <row r="1" spans="3:17" x14ac:dyDescent="0.45">
      <c r="D1" s="1" t="s">
        <v>6</v>
      </c>
    </row>
    <row r="2" spans="3:17" x14ac:dyDescent="0.45">
      <c r="D2" s="2">
        <f>SUM(D5:D190)</f>
        <v>1.5369999999971355</v>
      </c>
      <c r="J2" s="1" t="s">
        <v>10</v>
      </c>
      <c r="K2" s="1">
        <f>STEYX(Bowls,Bowl_Price)</f>
        <v>17.418672990262827</v>
      </c>
    </row>
    <row r="3" spans="3:17" x14ac:dyDescent="0.45">
      <c r="J3" s="1" t="s">
        <v>7</v>
      </c>
      <c r="K3" s="1">
        <f>SLOPE(Bowls,Bowl_Price)</f>
        <v>-29.594544003625444</v>
      </c>
    </row>
    <row r="4" spans="3:17" ht="28.5" x14ac:dyDescent="0.45">
      <c r="C4" s="6" t="s">
        <v>4</v>
      </c>
      <c r="D4" s="6" t="s">
        <v>5</v>
      </c>
      <c r="E4" s="1" t="s">
        <v>2</v>
      </c>
      <c r="F4" s="1" t="s">
        <v>3</v>
      </c>
      <c r="G4" s="1" t="s">
        <v>0</v>
      </c>
      <c r="H4" s="1" t="s">
        <v>1</v>
      </c>
      <c r="J4" s="1" t="s">
        <v>8</v>
      </c>
      <c r="K4" s="1">
        <f>INTERCEPT(Bowls,Bowl_Price)</f>
        <v>695.8741432929728</v>
      </c>
    </row>
    <row r="5" spans="3:17" x14ac:dyDescent="0.45">
      <c r="C5" s="2">
        <f>-29.595*E5+695.87</f>
        <v>420.63650000000001</v>
      </c>
      <c r="D5" s="2">
        <f>F5-C5</f>
        <v>-29.636500000000012</v>
      </c>
      <c r="E5" s="2">
        <v>9.3000000000000007</v>
      </c>
      <c r="F5" s="1">
        <v>391</v>
      </c>
      <c r="G5" s="1">
        <v>313</v>
      </c>
      <c r="H5" s="1">
        <v>90</v>
      </c>
      <c r="J5" s="1" t="s">
        <v>9</v>
      </c>
      <c r="K5" s="1">
        <f>RSQ(Bowls,Bowl_Price)</f>
        <v>0.50674762135632556</v>
      </c>
      <c r="N5" s="1" t="s">
        <v>11</v>
      </c>
    </row>
    <row r="6" spans="3:17" x14ac:dyDescent="0.45">
      <c r="C6" s="1">
        <f t="shared" ref="C6:C69" si="0">-29.595*E6+695.87</f>
        <v>426.55550000000005</v>
      </c>
      <c r="D6" s="1">
        <f t="shared" ref="D6:D69" si="1">F6-C6</f>
        <v>-8.5555000000000518</v>
      </c>
      <c r="E6" s="2">
        <v>9.1</v>
      </c>
      <c r="F6" s="1">
        <v>418</v>
      </c>
      <c r="G6" s="1">
        <v>326</v>
      </c>
      <c r="H6" s="1">
        <v>100</v>
      </c>
      <c r="N6" s="1">
        <f>CORREL(Bowl_Price,F5:F190)</f>
        <v>-0.71186208029106701</v>
      </c>
    </row>
    <row r="7" spans="3:17" x14ac:dyDescent="0.45">
      <c r="C7" s="1">
        <f t="shared" si="0"/>
        <v>444.3125</v>
      </c>
      <c r="D7" s="1">
        <f t="shared" si="1"/>
        <v>14.6875</v>
      </c>
      <c r="E7" s="2">
        <v>8.5</v>
      </c>
      <c r="F7" s="1">
        <v>459</v>
      </c>
      <c r="G7" s="1">
        <v>358</v>
      </c>
      <c r="H7" s="1">
        <v>115</v>
      </c>
      <c r="J7" s="1">
        <f>COUNTIFS(D5:D190,"&gt;-34.84",D5:D190,"&lt;34.84")</f>
        <v>186</v>
      </c>
    </row>
    <row r="8" spans="3:17" ht="14.65" thickBot="1" x14ac:dyDescent="0.5">
      <c r="C8" s="1">
        <f t="shared" si="0"/>
        <v>414.71750000000003</v>
      </c>
      <c r="D8" s="1">
        <f t="shared" si="1"/>
        <v>9.2824999999999704</v>
      </c>
      <c r="E8" s="2">
        <v>9.5</v>
      </c>
      <c r="F8" s="1">
        <v>424</v>
      </c>
      <c r="G8" s="1">
        <v>331</v>
      </c>
      <c r="H8" s="1">
        <v>81</v>
      </c>
    </row>
    <row r="9" spans="3:17" x14ac:dyDescent="0.45">
      <c r="C9" s="1">
        <f t="shared" si="0"/>
        <v>438.39350000000002</v>
      </c>
      <c r="D9" s="1">
        <f t="shared" si="1"/>
        <v>8.6064999999999827</v>
      </c>
      <c r="E9" s="2">
        <v>8.6999999999999993</v>
      </c>
      <c r="F9" s="1">
        <v>447</v>
      </c>
      <c r="G9" s="1">
        <v>380</v>
      </c>
      <c r="H9" s="1">
        <v>89</v>
      </c>
      <c r="J9" s="1">
        <f>106/185</f>
        <v>0.572972972972973</v>
      </c>
      <c r="M9" s="3"/>
      <c r="N9" s="3" t="s">
        <v>2</v>
      </c>
      <c r="O9" s="3" t="s">
        <v>3</v>
      </c>
      <c r="P9" s="3" t="s">
        <v>0</v>
      </c>
      <c r="Q9" s="3" t="s">
        <v>1</v>
      </c>
    </row>
    <row r="10" spans="3:17" x14ac:dyDescent="0.45">
      <c r="C10" s="1">
        <f t="shared" si="0"/>
        <v>408.79850000000005</v>
      </c>
      <c r="D10" s="1">
        <f t="shared" si="1"/>
        <v>-25.798500000000047</v>
      </c>
      <c r="E10" s="2">
        <v>9.6999999999999993</v>
      </c>
      <c r="F10" s="1">
        <v>383</v>
      </c>
      <c r="G10" s="1">
        <v>291</v>
      </c>
      <c r="H10" s="1">
        <v>92</v>
      </c>
      <c r="M10" s="4" t="s">
        <v>2</v>
      </c>
      <c r="N10" s="4">
        <v>1</v>
      </c>
      <c r="O10" s="4"/>
      <c r="P10" s="4"/>
      <c r="Q10" s="4"/>
    </row>
    <row r="11" spans="3:17" x14ac:dyDescent="0.45">
      <c r="C11" s="1">
        <f t="shared" si="0"/>
        <v>405.839</v>
      </c>
      <c r="D11" s="1">
        <f t="shared" si="1"/>
        <v>-6.8389999999999986</v>
      </c>
      <c r="E11" s="2">
        <v>9.8000000000000007</v>
      </c>
      <c r="F11" s="1">
        <v>399</v>
      </c>
      <c r="G11" s="1">
        <v>307</v>
      </c>
      <c r="H11" s="1">
        <v>96</v>
      </c>
      <c r="M11" s="4" t="s">
        <v>3</v>
      </c>
      <c r="N11" s="4">
        <v>-0.71186208029106701</v>
      </c>
      <c r="O11" s="4">
        <v>1</v>
      </c>
      <c r="P11" s="4"/>
      <c r="Q11" s="4"/>
    </row>
    <row r="12" spans="3:17" x14ac:dyDescent="0.45">
      <c r="C12" s="1">
        <f t="shared" si="0"/>
        <v>435.43399999999997</v>
      </c>
      <c r="D12" s="1">
        <f t="shared" si="1"/>
        <v>4.5660000000000309</v>
      </c>
      <c r="E12" s="2">
        <v>8.8000000000000007</v>
      </c>
      <c r="F12" s="1">
        <v>440</v>
      </c>
      <c r="G12" s="1">
        <v>361</v>
      </c>
      <c r="H12" s="1">
        <v>66</v>
      </c>
      <c r="M12" s="4" t="s">
        <v>0</v>
      </c>
      <c r="N12" s="4">
        <v>-0.58095366842828522</v>
      </c>
      <c r="O12" s="4">
        <v>0.83100777786059377</v>
      </c>
      <c r="P12" s="4">
        <v>1</v>
      </c>
      <c r="Q12" s="4"/>
    </row>
    <row r="13" spans="3:17" ht="14.65" thickBot="1" x14ac:dyDescent="0.5">
      <c r="C13" s="1">
        <f t="shared" si="0"/>
        <v>441.35300000000007</v>
      </c>
      <c r="D13" s="1">
        <f t="shared" si="1"/>
        <v>-5.3530000000000655</v>
      </c>
      <c r="E13" s="2">
        <v>8.6</v>
      </c>
      <c r="F13" s="1">
        <v>436</v>
      </c>
      <c r="G13" s="1">
        <v>344</v>
      </c>
      <c r="H13" s="1">
        <v>74</v>
      </c>
      <c r="M13" s="5" t="s">
        <v>1</v>
      </c>
      <c r="N13" s="5">
        <v>-0.19366813724973253</v>
      </c>
      <c r="O13" s="5">
        <v>0.33869113991223226</v>
      </c>
      <c r="P13" s="5">
        <v>0.2468034313455694</v>
      </c>
      <c r="Q13" s="5">
        <v>1</v>
      </c>
    </row>
    <row r="14" spans="3:17" x14ac:dyDescent="0.45">
      <c r="C14" s="1">
        <f t="shared" si="0"/>
        <v>411.75800000000004</v>
      </c>
      <c r="D14" s="1">
        <f t="shared" si="1"/>
        <v>1.2419999999999618</v>
      </c>
      <c r="E14" s="2">
        <v>9.6</v>
      </c>
      <c r="F14" s="1">
        <v>413</v>
      </c>
      <c r="G14" s="1">
        <v>351</v>
      </c>
      <c r="H14" s="1">
        <v>62</v>
      </c>
    </row>
    <row r="15" spans="3:17" x14ac:dyDescent="0.45">
      <c r="C15" s="1">
        <f t="shared" si="0"/>
        <v>453.19100000000003</v>
      </c>
      <c r="D15" s="1">
        <f t="shared" si="1"/>
        <v>-25.191000000000031</v>
      </c>
      <c r="E15" s="2">
        <v>8.1999999999999993</v>
      </c>
      <c r="F15" s="1">
        <v>428</v>
      </c>
      <c r="G15" s="1">
        <v>338</v>
      </c>
      <c r="H15" s="1">
        <v>64</v>
      </c>
    </row>
    <row r="16" spans="3:17" x14ac:dyDescent="0.45">
      <c r="C16" s="1">
        <f t="shared" si="0"/>
        <v>459.11</v>
      </c>
      <c r="D16" s="1">
        <f t="shared" si="1"/>
        <v>19.889999999999986</v>
      </c>
      <c r="E16" s="2">
        <v>8</v>
      </c>
      <c r="F16" s="1">
        <v>479</v>
      </c>
      <c r="G16" s="1">
        <v>374</v>
      </c>
      <c r="H16" s="1">
        <v>101</v>
      </c>
    </row>
    <row r="17" spans="3:8" x14ac:dyDescent="0.45">
      <c r="C17" s="1">
        <f t="shared" si="0"/>
        <v>456.15050000000002</v>
      </c>
      <c r="D17" s="1">
        <f t="shared" si="1"/>
        <v>5.8494999999999777</v>
      </c>
      <c r="E17" s="2">
        <v>8.1</v>
      </c>
      <c r="F17" s="1">
        <v>462</v>
      </c>
      <c r="G17" s="1">
        <v>388</v>
      </c>
      <c r="H17" s="1">
        <v>69</v>
      </c>
    </row>
    <row r="18" spans="3:8" x14ac:dyDescent="0.45">
      <c r="C18" s="1">
        <f t="shared" si="0"/>
        <v>405.839</v>
      </c>
      <c r="D18" s="1">
        <f t="shared" si="1"/>
        <v>-18.838999999999999</v>
      </c>
      <c r="E18" s="2">
        <v>9.8000000000000007</v>
      </c>
      <c r="F18" s="1">
        <v>387</v>
      </c>
      <c r="G18" s="1">
        <v>325</v>
      </c>
      <c r="H18" s="1">
        <v>77</v>
      </c>
    </row>
    <row r="19" spans="3:8" x14ac:dyDescent="0.45">
      <c r="C19" s="1">
        <f t="shared" si="0"/>
        <v>432.47449999999998</v>
      </c>
      <c r="D19" s="1">
        <f t="shared" si="1"/>
        <v>21.525500000000022</v>
      </c>
      <c r="E19" s="2">
        <v>8.9</v>
      </c>
      <c r="F19" s="1">
        <v>454</v>
      </c>
      <c r="G19" s="1">
        <v>341</v>
      </c>
      <c r="H19" s="1">
        <v>114</v>
      </c>
    </row>
    <row r="20" spans="3:8" x14ac:dyDescent="0.45">
      <c r="C20" s="1">
        <f t="shared" si="0"/>
        <v>417.67700000000002</v>
      </c>
      <c r="D20" s="1">
        <f t="shared" si="1"/>
        <v>0.32299999999997908</v>
      </c>
      <c r="E20" s="2">
        <v>9.4</v>
      </c>
      <c r="F20" s="1">
        <v>418</v>
      </c>
      <c r="G20" s="1">
        <v>314</v>
      </c>
      <c r="H20" s="1">
        <v>88</v>
      </c>
    </row>
    <row r="21" spans="3:8" x14ac:dyDescent="0.45">
      <c r="C21" s="1">
        <f t="shared" si="0"/>
        <v>450.23149999999998</v>
      </c>
      <c r="D21" s="1">
        <f t="shared" si="1"/>
        <v>-3.2314999999999827</v>
      </c>
      <c r="E21" s="2">
        <v>8.3000000000000007</v>
      </c>
      <c r="F21" s="1">
        <v>447</v>
      </c>
      <c r="G21" s="1">
        <v>375</v>
      </c>
      <c r="H21" s="1">
        <v>107</v>
      </c>
    </row>
    <row r="22" spans="3:8" x14ac:dyDescent="0.45">
      <c r="C22" s="1">
        <f t="shared" si="0"/>
        <v>411.75800000000004</v>
      </c>
      <c r="D22" s="1">
        <f t="shared" si="1"/>
        <v>30.241999999999962</v>
      </c>
      <c r="E22" s="2">
        <v>9.6</v>
      </c>
      <c r="F22" s="1">
        <v>442</v>
      </c>
      <c r="G22" s="1">
        <v>376</v>
      </c>
      <c r="H22" s="1">
        <v>102</v>
      </c>
    </row>
    <row r="23" spans="3:8" x14ac:dyDescent="0.45">
      <c r="C23" s="1">
        <f t="shared" si="0"/>
        <v>402.87950000000001</v>
      </c>
      <c r="D23" s="1">
        <f t="shared" si="1"/>
        <v>-21.879500000000007</v>
      </c>
      <c r="E23" s="2">
        <v>9.9</v>
      </c>
      <c r="F23" s="1">
        <v>381</v>
      </c>
      <c r="G23" s="1">
        <v>312</v>
      </c>
      <c r="H23" s="1">
        <v>95</v>
      </c>
    </row>
    <row r="24" spans="3:8" x14ac:dyDescent="0.45">
      <c r="C24" s="1">
        <f t="shared" si="0"/>
        <v>420.63650000000001</v>
      </c>
      <c r="D24" s="1">
        <f t="shared" si="1"/>
        <v>-19.636500000000012</v>
      </c>
      <c r="E24" s="2">
        <v>9.3000000000000007</v>
      </c>
      <c r="F24" s="1">
        <v>401</v>
      </c>
      <c r="G24" s="1">
        <v>301</v>
      </c>
      <c r="H24" s="1">
        <v>68</v>
      </c>
    </row>
    <row r="25" spans="3:8" x14ac:dyDescent="0.45">
      <c r="C25" s="1">
        <f t="shared" si="0"/>
        <v>456.15050000000002</v>
      </c>
      <c r="D25" s="1">
        <f t="shared" si="1"/>
        <v>11.849499999999978</v>
      </c>
      <c r="E25" s="2">
        <v>8.1</v>
      </c>
      <c r="F25" s="1">
        <v>468</v>
      </c>
      <c r="G25" s="1">
        <v>370</v>
      </c>
      <c r="H25" s="1">
        <v>70</v>
      </c>
    </row>
    <row r="26" spans="3:8" x14ac:dyDescent="0.45">
      <c r="C26" s="1">
        <f t="shared" si="0"/>
        <v>438.39350000000002</v>
      </c>
      <c r="D26" s="1">
        <f t="shared" si="1"/>
        <v>-10.393500000000017</v>
      </c>
      <c r="E26" s="2">
        <v>8.6999999999999993</v>
      </c>
      <c r="F26" s="1">
        <v>428</v>
      </c>
      <c r="G26" s="1">
        <v>321</v>
      </c>
      <c r="H26" s="1">
        <v>64</v>
      </c>
    </row>
    <row r="27" spans="3:8" x14ac:dyDescent="0.45">
      <c r="C27" s="1">
        <f t="shared" si="0"/>
        <v>456.15050000000002</v>
      </c>
      <c r="D27" s="1">
        <f t="shared" si="1"/>
        <v>23.849499999999978</v>
      </c>
      <c r="E27" s="2">
        <v>8.1</v>
      </c>
      <c r="F27" s="1">
        <v>480</v>
      </c>
      <c r="G27" s="1">
        <v>374</v>
      </c>
      <c r="H27" s="1">
        <v>115</v>
      </c>
    </row>
    <row r="28" spans="3:8" x14ac:dyDescent="0.45">
      <c r="C28" s="1">
        <f t="shared" si="0"/>
        <v>456.15050000000002</v>
      </c>
      <c r="D28" s="1">
        <f t="shared" si="1"/>
        <v>-20.150500000000022</v>
      </c>
      <c r="E28" s="2">
        <v>8.1</v>
      </c>
      <c r="F28" s="1">
        <v>436</v>
      </c>
      <c r="G28" s="1">
        <v>327</v>
      </c>
      <c r="H28" s="1">
        <v>70</v>
      </c>
    </row>
    <row r="29" spans="3:8" x14ac:dyDescent="0.45">
      <c r="C29" s="1">
        <f t="shared" si="0"/>
        <v>444.3125</v>
      </c>
      <c r="D29" s="1">
        <f t="shared" si="1"/>
        <v>29.6875</v>
      </c>
      <c r="E29" s="2">
        <v>8.5</v>
      </c>
      <c r="F29" s="1">
        <v>474</v>
      </c>
      <c r="G29" s="1">
        <v>370</v>
      </c>
      <c r="H29" s="1">
        <v>76</v>
      </c>
    </row>
    <row r="30" spans="3:8" x14ac:dyDescent="0.45">
      <c r="C30" s="1">
        <f t="shared" si="0"/>
        <v>456.15050000000002</v>
      </c>
      <c r="D30" s="1">
        <f t="shared" si="1"/>
        <v>30.849499999999978</v>
      </c>
      <c r="E30" s="2">
        <v>8.1</v>
      </c>
      <c r="F30" s="1">
        <v>487</v>
      </c>
      <c r="G30" s="1">
        <v>414</v>
      </c>
      <c r="H30" s="1">
        <v>93</v>
      </c>
    </row>
    <row r="31" spans="3:8" x14ac:dyDescent="0.45">
      <c r="C31" s="1">
        <f t="shared" si="0"/>
        <v>435.43399999999997</v>
      </c>
      <c r="D31" s="1">
        <f t="shared" si="1"/>
        <v>23.566000000000031</v>
      </c>
      <c r="E31" s="2">
        <v>8.8000000000000007</v>
      </c>
      <c r="F31" s="1">
        <v>459</v>
      </c>
      <c r="G31" s="1">
        <v>386</v>
      </c>
      <c r="H31" s="1">
        <v>73</v>
      </c>
    </row>
    <row r="32" spans="3:8" x14ac:dyDescent="0.45">
      <c r="C32" s="1">
        <f t="shared" si="0"/>
        <v>414.71750000000003</v>
      </c>
      <c r="D32" s="1">
        <f t="shared" si="1"/>
        <v>6.2824999999999704</v>
      </c>
      <c r="E32" s="2">
        <v>9.5</v>
      </c>
      <c r="F32" s="1">
        <v>421</v>
      </c>
      <c r="G32" s="1">
        <v>354</v>
      </c>
      <c r="H32" s="1">
        <v>76</v>
      </c>
    </row>
    <row r="33" spans="3:8" x14ac:dyDescent="0.45">
      <c r="C33" s="1">
        <f t="shared" si="0"/>
        <v>414.71750000000003</v>
      </c>
      <c r="D33" s="1">
        <f t="shared" si="1"/>
        <v>-13.71750000000003</v>
      </c>
      <c r="E33" s="2">
        <v>9.5</v>
      </c>
      <c r="F33" s="1">
        <v>401</v>
      </c>
      <c r="G33" s="1">
        <v>313</v>
      </c>
      <c r="H33" s="1">
        <v>92</v>
      </c>
    </row>
    <row r="34" spans="3:8" x14ac:dyDescent="0.45">
      <c r="C34" s="1">
        <f t="shared" si="0"/>
        <v>432.47449999999998</v>
      </c>
      <c r="D34" s="1">
        <f t="shared" si="1"/>
        <v>-12.474499999999978</v>
      </c>
      <c r="E34" s="2">
        <v>8.9</v>
      </c>
      <c r="F34" s="1">
        <v>420</v>
      </c>
      <c r="G34" s="1">
        <v>319</v>
      </c>
      <c r="H34" s="1">
        <v>67</v>
      </c>
    </row>
    <row r="35" spans="3:8" x14ac:dyDescent="0.45">
      <c r="C35" s="1">
        <f t="shared" si="0"/>
        <v>456.15050000000002</v>
      </c>
      <c r="D35" s="1">
        <f t="shared" si="1"/>
        <v>-21.150500000000022</v>
      </c>
      <c r="E35" s="2">
        <v>8.1</v>
      </c>
      <c r="F35" s="1">
        <v>435</v>
      </c>
      <c r="G35" s="1">
        <v>365</v>
      </c>
      <c r="H35" s="1">
        <v>104</v>
      </c>
    </row>
    <row r="36" spans="3:8" x14ac:dyDescent="0.45">
      <c r="C36" s="1">
        <f t="shared" si="0"/>
        <v>435.43399999999997</v>
      </c>
      <c r="D36" s="1">
        <f t="shared" si="1"/>
        <v>22.566000000000031</v>
      </c>
      <c r="E36" s="2">
        <v>8.8000000000000007</v>
      </c>
      <c r="F36" s="1">
        <v>458</v>
      </c>
      <c r="G36" s="1">
        <v>357</v>
      </c>
      <c r="H36" s="1">
        <v>92</v>
      </c>
    </row>
    <row r="37" spans="3:8" x14ac:dyDescent="0.45">
      <c r="C37" s="1">
        <f t="shared" si="0"/>
        <v>399.92</v>
      </c>
      <c r="D37" s="1">
        <f t="shared" si="1"/>
        <v>-20.920000000000016</v>
      </c>
      <c r="E37" s="2">
        <v>10</v>
      </c>
      <c r="F37" s="1">
        <v>379</v>
      </c>
      <c r="G37" s="1">
        <v>284</v>
      </c>
      <c r="H37" s="1">
        <v>87</v>
      </c>
    </row>
    <row r="38" spans="3:8" x14ac:dyDescent="0.45">
      <c r="C38" s="1">
        <f t="shared" si="0"/>
        <v>417.67700000000002</v>
      </c>
      <c r="D38" s="1">
        <f t="shared" si="1"/>
        <v>8.3229999999999791</v>
      </c>
      <c r="E38" s="2">
        <v>9.4</v>
      </c>
      <c r="F38" s="1">
        <v>426</v>
      </c>
      <c r="G38" s="1">
        <v>337</v>
      </c>
      <c r="H38" s="1">
        <v>98</v>
      </c>
    </row>
    <row r="39" spans="3:8" x14ac:dyDescent="0.45">
      <c r="C39" s="1">
        <f t="shared" si="0"/>
        <v>453.19100000000003</v>
      </c>
      <c r="D39" s="1">
        <f t="shared" si="1"/>
        <v>-10.191000000000031</v>
      </c>
      <c r="E39" s="2">
        <v>8.1999999999999993</v>
      </c>
      <c r="F39" s="1">
        <v>443</v>
      </c>
      <c r="G39" s="1">
        <v>368</v>
      </c>
      <c r="H39" s="1">
        <v>111</v>
      </c>
    </row>
    <row r="40" spans="3:8" x14ac:dyDescent="0.45">
      <c r="C40" s="1">
        <f t="shared" si="0"/>
        <v>456.15050000000002</v>
      </c>
      <c r="D40" s="1">
        <f t="shared" si="1"/>
        <v>26.849499999999978</v>
      </c>
      <c r="E40" s="2">
        <v>8.1</v>
      </c>
      <c r="F40" s="1">
        <v>483</v>
      </c>
      <c r="G40" s="1">
        <v>406</v>
      </c>
      <c r="H40" s="1">
        <v>101</v>
      </c>
    </row>
    <row r="41" spans="3:8" x14ac:dyDescent="0.45">
      <c r="C41" s="1">
        <f t="shared" si="0"/>
        <v>438.39350000000002</v>
      </c>
      <c r="D41" s="1">
        <f t="shared" si="1"/>
        <v>-29.393500000000017</v>
      </c>
      <c r="E41" s="2">
        <v>8.6999999999999993</v>
      </c>
      <c r="F41" s="1">
        <v>409</v>
      </c>
      <c r="G41" s="1">
        <v>348</v>
      </c>
      <c r="H41" s="1">
        <v>82</v>
      </c>
    </row>
    <row r="42" spans="3:8" x14ac:dyDescent="0.45">
      <c r="C42" s="1">
        <f t="shared" si="0"/>
        <v>408.79850000000005</v>
      </c>
      <c r="D42" s="1">
        <f t="shared" si="1"/>
        <v>-2.7985000000000468</v>
      </c>
      <c r="E42" s="2">
        <v>9.6999999999999993</v>
      </c>
      <c r="F42" s="1">
        <v>406</v>
      </c>
      <c r="G42" s="1">
        <v>325</v>
      </c>
      <c r="H42" s="1">
        <v>85</v>
      </c>
    </row>
    <row r="43" spans="3:8" x14ac:dyDescent="0.45">
      <c r="C43" s="1">
        <f t="shared" si="0"/>
        <v>459.11</v>
      </c>
      <c r="D43" s="1">
        <f t="shared" si="1"/>
        <v>-5.1100000000000136</v>
      </c>
      <c r="E43" s="2">
        <v>8</v>
      </c>
      <c r="F43" s="1">
        <v>454</v>
      </c>
      <c r="G43" s="1">
        <v>359</v>
      </c>
      <c r="H43" s="1">
        <v>104</v>
      </c>
    </row>
    <row r="44" spans="3:8" x14ac:dyDescent="0.45">
      <c r="C44" s="1">
        <f t="shared" si="0"/>
        <v>444.3125</v>
      </c>
      <c r="D44" s="1">
        <f t="shared" si="1"/>
        <v>23.6875</v>
      </c>
      <c r="E44" s="2">
        <v>8.5</v>
      </c>
      <c r="F44" s="1">
        <v>468</v>
      </c>
      <c r="G44" s="1">
        <v>351</v>
      </c>
      <c r="H44" s="1">
        <v>80</v>
      </c>
    </row>
    <row r="45" spans="3:8" x14ac:dyDescent="0.45">
      <c r="C45" s="1">
        <f t="shared" si="0"/>
        <v>435.43399999999997</v>
      </c>
      <c r="D45" s="1">
        <f t="shared" si="1"/>
        <v>-14.433999999999969</v>
      </c>
      <c r="E45" s="2">
        <v>8.8000000000000007</v>
      </c>
      <c r="F45" s="1">
        <v>421</v>
      </c>
      <c r="G45" s="1">
        <v>345</v>
      </c>
      <c r="H45" s="1">
        <v>63</v>
      </c>
    </row>
    <row r="46" spans="3:8" x14ac:dyDescent="0.45">
      <c r="C46" s="1">
        <f t="shared" si="0"/>
        <v>426.55550000000005</v>
      </c>
      <c r="D46" s="1">
        <f t="shared" si="1"/>
        <v>-22.555500000000052</v>
      </c>
      <c r="E46" s="2">
        <v>9.1</v>
      </c>
      <c r="F46" s="1">
        <v>404</v>
      </c>
      <c r="G46" s="1">
        <v>311</v>
      </c>
      <c r="H46" s="1">
        <v>73</v>
      </c>
    </row>
    <row r="47" spans="3:8" x14ac:dyDescent="0.45">
      <c r="C47" s="1">
        <f t="shared" si="0"/>
        <v>402.87950000000001</v>
      </c>
      <c r="D47" s="1">
        <f t="shared" si="1"/>
        <v>-15.879500000000007</v>
      </c>
      <c r="E47" s="2">
        <v>9.9</v>
      </c>
      <c r="F47" s="1">
        <v>387</v>
      </c>
      <c r="G47" s="1">
        <v>298</v>
      </c>
      <c r="H47" s="1">
        <v>74</v>
      </c>
    </row>
    <row r="48" spans="3:8" x14ac:dyDescent="0.45">
      <c r="C48" s="1">
        <f t="shared" si="0"/>
        <v>432.47449999999998</v>
      </c>
      <c r="D48" s="1">
        <f t="shared" si="1"/>
        <v>-20.474499999999978</v>
      </c>
      <c r="E48" s="2">
        <v>8.9</v>
      </c>
      <c r="F48" s="1">
        <v>412</v>
      </c>
      <c r="G48" s="1">
        <v>309</v>
      </c>
      <c r="H48" s="1">
        <v>74</v>
      </c>
    </row>
    <row r="49" spans="3:8" x14ac:dyDescent="0.45">
      <c r="C49" s="1">
        <f t="shared" si="0"/>
        <v>399.92</v>
      </c>
      <c r="D49" s="1">
        <f t="shared" si="1"/>
        <v>7.9999999999984084E-2</v>
      </c>
      <c r="E49" s="2">
        <v>10</v>
      </c>
      <c r="F49" s="1">
        <v>400</v>
      </c>
      <c r="G49" s="1">
        <v>324</v>
      </c>
      <c r="H49" s="1">
        <v>84</v>
      </c>
    </row>
    <row r="50" spans="3:8" x14ac:dyDescent="0.45">
      <c r="C50" s="1">
        <f t="shared" si="0"/>
        <v>414.71750000000003</v>
      </c>
      <c r="D50" s="1">
        <f t="shared" si="1"/>
        <v>3.2824999999999704</v>
      </c>
      <c r="E50" s="2">
        <v>9.5</v>
      </c>
      <c r="F50" s="1">
        <v>418</v>
      </c>
      <c r="G50" s="1">
        <v>351</v>
      </c>
      <c r="H50" s="1">
        <v>67</v>
      </c>
    </row>
    <row r="51" spans="3:8" x14ac:dyDescent="0.45">
      <c r="C51" s="1">
        <f t="shared" si="0"/>
        <v>444.3125</v>
      </c>
      <c r="D51" s="1">
        <f t="shared" si="1"/>
        <v>-3.3125</v>
      </c>
      <c r="E51" s="2">
        <v>8.5</v>
      </c>
      <c r="F51" s="1">
        <v>441</v>
      </c>
      <c r="G51" s="1">
        <v>375</v>
      </c>
      <c r="H51" s="1">
        <v>88</v>
      </c>
    </row>
    <row r="52" spans="3:8" x14ac:dyDescent="0.45">
      <c r="C52" s="1">
        <f t="shared" si="0"/>
        <v>426.55550000000005</v>
      </c>
      <c r="D52" s="1">
        <f t="shared" si="1"/>
        <v>-17.555500000000052</v>
      </c>
      <c r="E52" s="2">
        <v>9.1</v>
      </c>
      <c r="F52" s="1">
        <v>409</v>
      </c>
      <c r="G52" s="1">
        <v>335</v>
      </c>
      <c r="H52" s="1">
        <v>86</v>
      </c>
    </row>
    <row r="53" spans="3:8" x14ac:dyDescent="0.45">
      <c r="C53" s="1">
        <f t="shared" si="0"/>
        <v>435.43399999999997</v>
      </c>
      <c r="D53" s="1">
        <f t="shared" si="1"/>
        <v>7.5660000000000309</v>
      </c>
      <c r="E53" s="2">
        <v>8.8000000000000007</v>
      </c>
      <c r="F53" s="1">
        <v>443</v>
      </c>
      <c r="G53" s="1">
        <v>346</v>
      </c>
      <c r="H53" s="1">
        <v>71</v>
      </c>
    </row>
    <row r="54" spans="3:8" x14ac:dyDescent="0.45">
      <c r="C54" s="1">
        <f t="shared" si="0"/>
        <v>420.63650000000001</v>
      </c>
      <c r="D54" s="1">
        <f t="shared" si="1"/>
        <v>4.3634999999999877</v>
      </c>
      <c r="E54" s="2">
        <v>9.3000000000000007</v>
      </c>
      <c r="F54" s="1">
        <v>425</v>
      </c>
      <c r="G54" s="1">
        <v>340</v>
      </c>
      <c r="H54" s="1">
        <v>94</v>
      </c>
    </row>
    <row r="55" spans="3:8" x14ac:dyDescent="0.45">
      <c r="C55" s="1">
        <f t="shared" si="0"/>
        <v>438.39350000000002</v>
      </c>
      <c r="D55" s="1">
        <f t="shared" si="1"/>
        <v>6.6064999999999827</v>
      </c>
      <c r="E55" s="2">
        <v>8.6999999999999993</v>
      </c>
      <c r="F55" s="1">
        <v>445</v>
      </c>
      <c r="G55" s="1">
        <v>369</v>
      </c>
      <c r="H55" s="1">
        <v>67</v>
      </c>
    </row>
    <row r="56" spans="3:8" x14ac:dyDescent="0.45">
      <c r="C56" s="1">
        <f t="shared" si="0"/>
        <v>444.3125</v>
      </c>
      <c r="D56" s="1">
        <f t="shared" si="1"/>
        <v>22.6875</v>
      </c>
      <c r="E56" s="2">
        <v>8.5</v>
      </c>
      <c r="F56" s="1">
        <v>467</v>
      </c>
      <c r="G56" s="1">
        <v>369</v>
      </c>
      <c r="H56" s="1">
        <v>93</v>
      </c>
    </row>
    <row r="57" spans="3:8" x14ac:dyDescent="0.45">
      <c r="C57" s="1">
        <f t="shared" si="0"/>
        <v>444.3125</v>
      </c>
      <c r="D57" s="1">
        <f t="shared" si="1"/>
        <v>28.6875</v>
      </c>
      <c r="E57" s="2">
        <v>8.5</v>
      </c>
      <c r="F57" s="1">
        <v>473</v>
      </c>
      <c r="G57" s="1">
        <v>364</v>
      </c>
      <c r="H57" s="1">
        <v>71</v>
      </c>
    </row>
    <row r="58" spans="3:8" x14ac:dyDescent="0.45">
      <c r="C58" s="1">
        <f t="shared" si="0"/>
        <v>435.43399999999997</v>
      </c>
      <c r="D58" s="1">
        <f t="shared" si="1"/>
        <v>1.5660000000000309</v>
      </c>
      <c r="E58" s="2">
        <v>8.8000000000000007</v>
      </c>
      <c r="F58" s="1">
        <v>437</v>
      </c>
      <c r="G58" s="1">
        <v>350</v>
      </c>
      <c r="H58" s="1">
        <v>96</v>
      </c>
    </row>
    <row r="59" spans="3:8" x14ac:dyDescent="0.45">
      <c r="C59" s="1">
        <f t="shared" si="0"/>
        <v>456.15050000000002</v>
      </c>
      <c r="D59" s="1">
        <f t="shared" si="1"/>
        <v>-11.150500000000022</v>
      </c>
      <c r="E59" s="2">
        <v>8.1</v>
      </c>
      <c r="F59" s="1">
        <v>445</v>
      </c>
      <c r="G59" s="1">
        <v>338</v>
      </c>
      <c r="H59" s="1">
        <v>71</v>
      </c>
    </row>
    <row r="60" spans="3:8" x14ac:dyDescent="0.45">
      <c r="C60" s="1">
        <f t="shared" si="0"/>
        <v>399.92</v>
      </c>
      <c r="D60" s="1">
        <f t="shared" si="1"/>
        <v>-19.920000000000016</v>
      </c>
      <c r="E60" s="2">
        <v>10</v>
      </c>
      <c r="F60" s="1">
        <v>380</v>
      </c>
      <c r="G60" s="1">
        <v>289</v>
      </c>
      <c r="H60" s="1">
        <v>65</v>
      </c>
    </row>
    <row r="61" spans="3:8" x14ac:dyDescent="0.45">
      <c r="C61" s="1">
        <f t="shared" si="0"/>
        <v>399.92</v>
      </c>
      <c r="D61" s="1">
        <f t="shared" si="1"/>
        <v>15.079999999999984</v>
      </c>
      <c r="E61" s="2">
        <v>10</v>
      </c>
      <c r="F61" s="1">
        <v>415</v>
      </c>
      <c r="G61" s="1">
        <v>311</v>
      </c>
      <c r="H61" s="1">
        <v>104</v>
      </c>
    </row>
    <row r="62" spans="3:8" x14ac:dyDescent="0.45">
      <c r="C62" s="1">
        <f t="shared" si="0"/>
        <v>426.55550000000005</v>
      </c>
      <c r="D62" s="1">
        <f t="shared" si="1"/>
        <v>3.4444999999999482</v>
      </c>
      <c r="E62" s="2">
        <v>9.1</v>
      </c>
      <c r="F62" s="1">
        <v>430</v>
      </c>
      <c r="G62" s="1">
        <v>327</v>
      </c>
      <c r="H62" s="1">
        <v>77</v>
      </c>
    </row>
    <row r="63" spans="3:8" x14ac:dyDescent="0.45">
      <c r="C63" s="1">
        <f t="shared" si="0"/>
        <v>441.35300000000007</v>
      </c>
      <c r="D63" s="1">
        <f t="shared" si="1"/>
        <v>-8.3530000000000655</v>
      </c>
      <c r="E63" s="2">
        <v>8.6</v>
      </c>
      <c r="F63" s="1">
        <v>433</v>
      </c>
      <c r="G63" s="1">
        <v>338</v>
      </c>
      <c r="H63" s="1">
        <v>100</v>
      </c>
    </row>
    <row r="64" spans="3:8" x14ac:dyDescent="0.45">
      <c r="C64" s="1">
        <f t="shared" si="0"/>
        <v>411.75800000000004</v>
      </c>
      <c r="D64" s="1">
        <f t="shared" si="1"/>
        <v>-16.758000000000038</v>
      </c>
      <c r="E64" s="2">
        <v>9.6</v>
      </c>
      <c r="F64" s="1">
        <v>395</v>
      </c>
      <c r="G64" s="1">
        <v>332</v>
      </c>
      <c r="H64" s="1">
        <v>83</v>
      </c>
    </row>
    <row r="65" spans="3:8" x14ac:dyDescent="0.45">
      <c r="C65" s="1">
        <f t="shared" si="0"/>
        <v>420.63650000000001</v>
      </c>
      <c r="D65" s="1">
        <f t="shared" si="1"/>
        <v>2.3634999999999877</v>
      </c>
      <c r="E65" s="2">
        <v>9.3000000000000007</v>
      </c>
      <c r="F65" s="1">
        <v>423</v>
      </c>
      <c r="G65" s="1">
        <v>334</v>
      </c>
      <c r="H65" s="1">
        <v>106</v>
      </c>
    </row>
    <row r="66" spans="3:8" x14ac:dyDescent="0.45">
      <c r="C66" s="1">
        <f t="shared" si="0"/>
        <v>453.19100000000003</v>
      </c>
      <c r="D66" s="1">
        <f t="shared" si="1"/>
        <v>9.8089999999999691</v>
      </c>
      <c r="E66" s="2">
        <v>8.1999999999999993</v>
      </c>
      <c r="F66" s="1">
        <v>463</v>
      </c>
      <c r="G66" s="1">
        <v>384</v>
      </c>
      <c r="H66" s="1">
        <v>93</v>
      </c>
    </row>
    <row r="67" spans="3:8" x14ac:dyDescent="0.45">
      <c r="C67" s="1">
        <f t="shared" si="0"/>
        <v>438.39350000000002</v>
      </c>
      <c r="D67" s="1">
        <f t="shared" si="1"/>
        <v>-2.3935000000000173</v>
      </c>
      <c r="E67" s="2">
        <v>8.6999999999999993</v>
      </c>
      <c r="F67" s="1">
        <v>436</v>
      </c>
      <c r="G67" s="1">
        <v>331</v>
      </c>
      <c r="H67" s="1">
        <v>74</v>
      </c>
    </row>
    <row r="68" spans="3:8" x14ac:dyDescent="0.45">
      <c r="C68" s="1">
        <f t="shared" si="0"/>
        <v>414.71750000000003</v>
      </c>
      <c r="D68" s="1">
        <f t="shared" si="1"/>
        <v>-20.71750000000003</v>
      </c>
      <c r="E68" s="2">
        <v>9.5</v>
      </c>
      <c r="F68" s="1">
        <v>394</v>
      </c>
      <c r="G68" s="1">
        <v>296</v>
      </c>
      <c r="H68" s="1">
        <v>83</v>
      </c>
    </row>
    <row r="69" spans="3:8" x14ac:dyDescent="0.45">
      <c r="C69" s="1">
        <f t="shared" si="0"/>
        <v>414.71750000000003</v>
      </c>
      <c r="D69" s="1">
        <f t="shared" si="1"/>
        <v>-2.7175000000000296</v>
      </c>
      <c r="E69" s="2">
        <v>9.5</v>
      </c>
      <c r="F69" s="1">
        <v>412</v>
      </c>
      <c r="G69" s="1">
        <v>350</v>
      </c>
      <c r="H69" s="1">
        <v>82</v>
      </c>
    </row>
    <row r="70" spans="3:8" x14ac:dyDescent="0.45">
      <c r="C70" s="1">
        <f t="shared" ref="C70:C133" si="2">-29.595*E70+695.87</f>
        <v>414.71750000000003</v>
      </c>
      <c r="D70" s="1">
        <f t="shared" ref="D70:D133" si="3">F70-C70</f>
        <v>1.2824999999999704</v>
      </c>
      <c r="E70" s="2">
        <v>9.5</v>
      </c>
      <c r="F70" s="1">
        <v>416</v>
      </c>
      <c r="G70" s="1">
        <v>354</v>
      </c>
      <c r="H70" s="1">
        <v>71</v>
      </c>
    </row>
    <row r="71" spans="3:8" x14ac:dyDescent="0.45">
      <c r="C71" s="1">
        <f t="shared" si="2"/>
        <v>423.59600000000006</v>
      </c>
      <c r="D71" s="1">
        <f t="shared" si="3"/>
        <v>-4.5960000000000605</v>
      </c>
      <c r="E71" s="2">
        <v>9.1999999999999993</v>
      </c>
      <c r="F71" s="1">
        <v>419</v>
      </c>
      <c r="G71" s="1">
        <v>356</v>
      </c>
      <c r="H71" s="1">
        <v>67</v>
      </c>
    </row>
    <row r="72" spans="3:8" x14ac:dyDescent="0.45">
      <c r="C72" s="1">
        <f t="shared" si="2"/>
        <v>408.79850000000005</v>
      </c>
      <c r="D72" s="1">
        <f t="shared" si="3"/>
        <v>20.201499999999953</v>
      </c>
      <c r="E72" s="2">
        <v>9.6999999999999993</v>
      </c>
      <c r="F72" s="1">
        <v>429</v>
      </c>
      <c r="G72" s="1">
        <v>326</v>
      </c>
      <c r="H72" s="1">
        <v>99</v>
      </c>
    </row>
    <row r="73" spans="3:8" x14ac:dyDescent="0.45">
      <c r="C73" s="1">
        <f t="shared" si="2"/>
        <v>402.87950000000001</v>
      </c>
      <c r="D73" s="1">
        <f t="shared" si="3"/>
        <v>6.1204999999999927</v>
      </c>
      <c r="E73" s="2">
        <v>9.9</v>
      </c>
      <c r="F73" s="1">
        <v>409</v>
      </c>
      <c r="G73" s="1">
        <v>319</v>
      </c>
      <c r="H73" s="1">
        <v>78</v>
      </c>
    </row>
    <row r="74" spans="3:8" x14ac:dyDescent="0.45">
      <c r="C74" s="1">
        <f t="shared" si="2"/>
        <v>441.35300000000007</v>
      </c>
      <c r="D74" s="1">
        <f t="shared" si="3"/>
        <v>-26.353000000000065</v>
      </c>
      <c r="E74" s="2">
        <v>8.6</v>
      </c>
      <c r="F74" s="1">
        <v>415</v>
      </c>
      <c r="G74" s="1">
        <v>336</v>
      </c>
      <c r="H74" s="1">
        <v>66</v>
      </c>
    </row>
    <row r="75" spans="3:8" x14ac:dyDescent="0.45">
      <c r="C75" s="1">
        <f t="shared" si="2"/>
        <v>444.3125</v>
      </c>
      <c r="D75" s="1">
        <f t="shared" si="3"/>
        <v>-7.3125</v>
      </c>
      <c r="E75" s="2">
        <v>8.5</v>
      </c>
      <c r="F75" s="1">
        <v>437</v>
      </c>
      <c r="G75" s="1">
        <v>336</v>
      </c>
      <c r="H75" s="1">
        <v>92</v>
      </c>
    </row>
    <row r="76" spans="3:8" x14ac:dyDescent="0.45">
      <c r="C76" s="1">
        <f t="shared" si="2"/>
        <v>402.87950000000001</v>
      </c>
      <c r="D76" s="1">
        <f t="shared" si="3"/>
        <v>14.120499999999993</v>
      </c>
      <c r="E76" s="2">
        <v>9.9</v>
      </c>
      <c r="F76" s="1">
        <v>417</v>
      </c>
      <c r="G76" s="1">
        <v>317</v>
      </c>
      <c r="H76" s="1">
        <v>63</v>
      </c>
    </row>
    <row r="77" spans="3:8" x14ac:dyDescent="0.45">
      <c r="C77" s="1">
        <f t="shared" si="2"/>
        <v>411.75800000000004</v>
      </c>
      <c r="D77" s="1">
        <f t="shared" si="3"/>
        <v>29.241999999999962</v>
      </c>
      <c r="E77" s="2">
        <v>9.6</v>
      </c>
      <c r="F77" s="1">
        <v>441</v>
      </c>
      <c r="G77" s="1">
        <v>353</v>
      </c>
      <c r="H77" s="1">
        <v>88</v>
      </c>
    </row>
    <row r="78" spans="3:8" x14ac:dyDescent="0.45">
      <c r="C78" s="1">
        <f t="shared" si="2"/>
        <v>444.3125</v>
      </c>
      <c r="D78" s="1">
        <f t="shared" si="3"/>
        <v>-23.3125</v>
      </c>
      <c r="E78" s="2">
        <v>8.5</v>
      </c>
      <c r="F78" s="1">
        <v>421</v>
      </c>
      <c r="G78" s="1">
        <v>320</v>
      </c>
      <c r="H78" s="1">
        <v>101</v>
      </c>
    </row>
    <row r="79" spans="3:8" x14ac:dyDescent="0.45">
      <c r="C79" s="1">
        <f t="shared" si="2"/>
        <v>453.19100000000003</v>
      </c>
      <c r="D79" s="1">
        <f t="shared" si="3"/>
        <v>-17.191000000000031</v>
      </c>
      <c r="E79" s="2">
        <v>8.1999999999999993</v>
      </c>
      <c r="F79" s="1">
        <v>436</v>
      </c>
      <c r="G79" s="1">
        <v>331</v>
      </c>
      <c r="H79" s="1">
        <v>74</v>
      </c>
    </row>
    <row r="80" spans="3:8" x14ac:dyDescent="0.45">
      <c r="C80" s="1">
        <f t="shared" si="2"/>
        <v>420.63650000000001</v>
      </c>
      <c r="D80" s="1">
        <f t="shared" si="3"/>
        <v>26.363499999999988</v>
      </c>
      <c r="E80" s="2">
        <v>9.3000000000000007</v>
      </c>
      <c r="F80" s="1">
        <v>447</v>
      </c>
      <c r="G80" s="1">
        <v>362</v>
      </c>
      <c r="H80" s="1">
        <v>103</v>
      </c>
    </row>
    <row r="81" spans="3:8" x14ac:dyDescent="0.45">
      <c r="C81" s="1">
        <f t="shared" si="2"/>
        <v>426.55550000000005</v>
      </c>
      <c r="D81" s="1">
        <f t="shared" si="3"/>
        <v>-10.555500000000052</v>
      </c>
      <c r="E81" s="2">
        <v>9.1</v>
      </c>
      <c r="F81" s="1">
        <v>416</v>
      </c>
      <c r="G81" s="1">
        <v>312</v>
      </c>
      <c r="H81" s="1">
        <v>71</v>
      </c>
    </row>
    <row r="82" spans="3:8" x14ac:dyDescent="0.45">
      <c r="C82" s="1">
        <f t="shared" si="2"/>
        <v>399.92</v>
      </c>
      <c r="D82" s="1">
        <f t="shared" si="3"/>
        <v>15.079999999999984</v>
      </c>
      <c r="E82" s="2">
        <v>10</v>
      </c>
      <c r="F82" s="1">
        <v>415</v>
      </c>
      <c r="G82" s="1">
        <v>336</v>
      </c>
      <c r="H82" s="1">
        <v>62</v>
      </c>
    </row>
    <row r="83" spans="3:8" x14ac:dyDescent="0.45">
      <c r="C83" s="1">
        <f t="shared" si="2"/>
        <v>432.47449999999998</v>
      </c>
      <c r="D83" s="1">
        <f t="shared" si="3"/>
        <v>14.525500000000022</v>
      </c>
      <c r="E83" s="2">
        <v>8.9</v>
      </c>
      <c r="F83" s="1">
        <v>447</v>
      </c>
      <c r="G83" s="1">
        <v>371</v>
      </c>
      <c r="H83" s="1">
        <v>72</v>
      </c>
    </row>
    <row r="84" spans="3:8" x14ac:dyDescent="0.45">
      <c r="C84" s="1">
        <f t="shared" si="2"/>
        <v>429.51499999999999</v>
      </c>
      <c r="D84" s="1">
        <f t="shared" si="3"/>
        <v>29.485000000000014</v>
      </c>
      <c r="E84" s="2">
        <v>9</v>
      </c>
      <c r="F84" s="1">
        <v>459</v>
      </c>
      <c r="G84" s="1">
        <v>367</v>
      </c>
      <c r="H84" s="1">
        <v>78</v>
      </c>
    </row>
    <row r="85" spans="3:8" x14ac:dyDescent="0.45">
      <c r="C85" s="1">
        <f t="shared" si="2"/>
        <v>414.71750000000003</v>
      </c>
      <c r="D85" s="1">
        <f t="shared" si="3"/>
        <v>10.28249999999997</v>
      </c>
      <c r="E85" s="2">
        <v>9.5</v>
      </c>
      <c r="F85" s="1">
        <v>425</v>
      </c>
      <c r="G85" s="1">
        <v>332</v>
      </c>
      <c r="H85" s="1">
        <v>77</v>
      </c>
    </row>
    <row r="86" spans="3:8" x14ac:dyDescent="0.45">
      <c r="C86" s="1">
        <f t="shared" si="2"/>
        <v>420.63650000000001</v>
      </c>
      <c r="D86" s="1">
        <f t="shared" si="3"/>
        <v>11.363499999999988</v>
      </c>
      <c r="E86" s="2">
        <v>9.3000000000000007</v>
      </c>
      <c r="F86" s="1">
        <v>432</v>
      </c>
      <c r="G86" s="1">
        <v>328</v>
      </c>
      <c r="H86" s="1">
        <v>86</v>
      </c>
    </row>
    <row r="87" spans="3:8" x14ac:dyDescent="0.45">
      <c r="C87" s="1">
        <f t="shared" si="2"/>
        <v>456.15050000000002</v>
      </c>
      <c r="D87" s="1">
        <f t="shared" si="3"/>
        <v>-19.150500000000022</v>
      </c>
      <c r="E87" s="2">
        <v>8.1</v>
      </c>
      <c r="F87" s="1">
        <v>437</v>
      </c>
      <c r="G87" s="1">
        <v>354</v>
      </c>
      <c r="H87" s="1">
        <v>66</v>
      </c>
    </row>
    <row r="88" spans="3:8" x14ac:dyDescent="0.45">
      <c r="C88" s="1">
        <f t="shared" si="2"/>
        <v>441.35300000000007</v>
      </c>
      <c r="D88" s="1">
        <f t="shared" si="3"/>
        <v>-18.353000000000065</v>
      </c>
      <c r="E88" s="2">
        <v>8.6</v>
      </c>
      <c r="F88" s="1">
        <v>423</v>
      </c>
      <c r="G88" s="1">
        <v>338</v>
      </c>
      <c r="H88" s="1">
        <v>93</v>
      </c>
    </row>
    <row r="89" spans="3:8" x14ac:dyDescent="0.45">
      <c r="C89" s="1">
        <f t="shared" si="2"/>
        <v>447.27199999999999</v>
      </c>
      <c r="D89" s="1">
        <f t="shared" si="3"/>
        <v>11.728000000000009</v>
      </c>
      <c r="E89" s="2">
        <v>8.4</v>
      </c>
      <c r="F89" s="1">
        <v>459</v>
      </c>
      <c r="G89" s="1">
        <v>349</v>
      </c>
      <c r="H89" s="1">
        <v>110</v>
      </c>
    </row>
    <row r="90" spans="3:8" x14ac:dyDescent="0.45">
      <c r="C90" s="1">
        <f t="shared" si="2"/>
        <v>447.27199999999999</v>
      </c>
      <c r="D90" s="1">
        <f t="shared" si="3"/>
        <v>25.728000000000009</v>
      </c>
      <c r="E90" s="2">
        <v>8.4</v>
      </c>
      <c r="F90" s="1">
        <v>473</v>
      </c>
      <c r="G90" s="1">
        <v>355</v>
      </c>
      <c r="H90" s="1">
        <v>95</v>
      </c>
    </row>
    <row r="91" spans="3:8" x14ac:dyDescent="0.45">
      <c r="C91" s="1">
        <f t="shared" si="2"/>
        <v>423.59600000000006</v>
      </c>
      <c r="D91" s="1">
        <f t="shared" si="3"/>
        <v>13.40399999999994</v>
      </c>
      <c r="E91" s="2">
        <v>9.1999999999999993</v>
      </c>
      <c r="F91" s="1">
        <v>437</v>
      </c>
      <c r="G91" s="1">
        <v>341</v>
      </c>
      <c r="H91" s="1">
        <v>96</v>
      </c>
    </row>
    <row r="92" spans="3:8" x14ac:dyDescent="0.45">
      <c r="C92" s="1">
        <f t="shared" si="2"/>
        <v>417.67700000000002</v>
      </c>
      <c r="D92" s="1">
        <f t="shared" si="3"/>
        <v>-4.6770000000000209</v>
      </c>
      <c r="E92" s="2">
        <v>9.4</v>
      </c>
      <c r="F92" s="1">
        <v>413</v>
      </c>
      <c r="G92" s="1">
        <v>326</v>
      </c>
      <c r="H92" s="1">
        <v>78</v>
      </c>
    </row>
    <row r="93" spans="3:8" x14ac:dyDescent="0.45">
      <c r="C93" s="1">
        <f t="shared" si="2"/>
        <v>411.75800000000004</v>
      </c>
      <c r="D93" s="1">
        <f t="shared" si="3"/>
        <v>29.241999999999962</v>
      </c>
      <c r="E93" s="2">
        <v>9.6</v>
      </c>
      <c r="F93" s="1">
        <v>441</v>
      </c>
      <c r="G93" s="1">
        <v>353</v>
      </c>
      <c r="H93" s="1">
        <v>66</v>
      </c>
    </row>
    <row r="94" spans="3:8" x14ac:dyDescent="0.45">
      <c r="C94" s="1">
        <f t="shared" si="2"/>
        <v>429.51499999999999</v>
      </c>
      <c r="D94" s="1">
        <f t="shared" si="3"/>
        <v>-15.514999999999986</v>
      </c>
      <c r="E94" s="2">
        <v>9</v>
      </c>
      <c r="F94" s="1">
        <v>414</v>
      </c>
      <c r="G94" s="1">
        <v>323</v>
      </c>
      <c r="H94" s="1">
        <v>79</v>
      </c>
    </row>
    <row r="95" spans="3:8" x14ac:dyDescent="0.45">
      <c r="C95" s="1">
        <f t="shared" si="2"/>
        <v>447.27199999999999</v>
      </c>
      <c r="D95" s="1">
        <f t="shared" si="3"/>
        <v>7.7280000000000086</v>
      </c>
      <c r="E95" s="2">
        <v>8.4</v>
      </c>
      <c r="F95" s="1">
        <v>455</v>
      </c>
      <c r="G95" s="1">
        <v>382</v>
      </c>
      <c r="H95" s="1">
        <v>73</v>
      </c>
    </row>
    <row r="96" spans="3:8" x14ac:dyDescent="0.45">
      <c r="C96" s="1">
        <f t="shared" si="2"/>
        <v>438.39350000000002</v>
      </c>
      <c r="D96" s="1">
        <f t="shared" si="3"/>
        <v>-15.393500000000017</v>
      </c>
      <c r="E96" s="2">
        <v>8.6999999999999993</v>
      </c>
      <c r="F96" s="1">
        <v>423</v>
      </c>
      <c r="G96" s="1">
        <v>343</v>
      </c>
      <c r="H96" s="1">
        <v>72</v>
      </c>
    </row>
    <row r="97" spans="3:8" x14ac:dyDescent="0.45">
      <c r="C97" s="1">
        <f t="shared" si="2"/>
        <v>438.39350000000002</v>
      </c>
      <c r="D97" s="1">
        <f t="shared" si="3"/>
        <v>-19.393500000000017</v>
      </c>
      <c r="E97" s="2">
        <v>8.6999999999999993</v>
      </c>
      <c r="F97" s="1">
        <v>419</v>
      </c>
      <c r="G97" s="1">
        <v>335</v>
      </c>
      <c r="H97" s="1">
        <v>80</v>
      </c>
    </row>
    <row r="98" spans="3:8" x14ac:dyDescent="0.45">
      <c r="C98" s="1">
        <f t="shared" si="2"/>
        <v>423.59600000000006</v>
      </c>
      <c r="D98" s="1">
        <f t="shared" si="3"/>
        <v>-15.59600000000006</v>
      </c>
      <c r="E98" s="2">
        <v>9.1999999999999993</v>
      </c>
      <c r="F98" s="1">
        <v>408</v>
      </c>
      <c r="G98" s="1">
        <v>339</v>
      </c>
      <c r="H98" s="1">
        <v>73</v>
      </c>
    </row>
    <row r="99" spans="3:8" x14ac:dyDescent="0.45">
      <c r="C99" s="1">
        <f t="shared" si="2"/>
        <v>402.87950000000001</v>
      </c>
      <c r="D99" s="1">
        <f t="shared" si="3"/>
        <v>-4.8795000000000073</v>
      </c>
      <c r="E99" s="2">
        <v>9.9</v>
      </c>
      <c r="F99" s="1">
        <v>398</v>
      </c>
      <c r="G99" s="1">
        <v>338</v>
      </c>
      <c r="H99" s="1">
        <v>72</v>
      </c>
    </row>
    <row r="100" spans="3:8" x14ac:dyDescent="0.45">
      <c r="C100" s="1">
        <f t="shared" si="2"/>
        <v>444.3125</v>
      </c>
      <c r="D100" s="1">
        <f t="shared" si="3"/>
        <v>-23.3125</v>
      </c>
      <c r="E100" s="2">
        <v>8.5</v>
      </c>
      <c r="F100" s="1">
        <v>421</v>
      </c>
      <c r="G100" s="1">
        <v>349</v>
      </c>
      <c r="H100" s="1">
        <v>84</v>
      </c>
    </row>
    <row r="101" spans="3:8" x14ac:dyDescent="0.45">
      <c r="C101" s="1">
        <f t="shared" si="2"/>
        <v>432.47449999999998</v>
      </c>
      <c r="D101" s="1">
        <f t="shared" si="3"/>
        <v>18.525500000000022</v>
      </c>
      <c r="E101" s="2">
        <v>8.9</v>
      </c>
      <c r="F101" s="1">
        <v>451</v>
      </c>
      <c r="G101" s="1">
        <v>379</v>
      </c>
      <c r="H101" s="1">
        <v>108</v>
      </c>
    </row>
    <row r="102" spans="3:8" x14ac:dyDescent="0.45">
      <c r="C102" s="1">
        <f t="shared" si="2"/>
        <v>423.59600000000006</v>
      </c>
      <c r="D102" s="1">
        <f t="shared" si="3"/>
        <v>0.40399999999993952</v>
      </c>
      <c r="E102" s="2">
        <v>9.1999999999999993</v>
      </c>
      <c r="F102" s="1">
        <v>424</v>
      </c>
      <c r="G102" s="1">
        <v>331</v>
      </c>
      <c r="H102" s="1">
        <v>68</v>
      </c>
    </row>
    <row r="103" spans="3:8" x14ac:dyDescent="0.45">
      <c r="C103" s="1">
        <f t="shared" si="2"/>
        <v>417.67700000000002</v>
      </c>
      <c r="D103" s="1">
        <f t="shared" si="3"/>
        <v>-7.6770000000000209</v>
      </c>
      <c r="E103" s="2">
        <v>9.4</v>
      </c>
      <c r="F103" s="1">
        <v>410</v>
      </c>
      <c r="G103" s="1">
        <v>328</v>
      </c>
      <c r="H103" s="1">
        <v>82</v>
      </c>
    </row>
    <row r="104" spans="3:8" x14ac:dyDescent="0.45">
      <c r="C104" s="1">
        <f t="shared" si="2"/>
        <v>459.11</v>
      </c>
      <c r="D104" s="1">
        <f t="shared" si="3"/>
        <v>-9.1100000000000136</v>
      </c>
      <c r="E104" s="2">
        <v>8</v>
      </c>
      <c r="F104" s="1">
        <v>450</v>
      </c>
      <c r="G104" s="1">
        <v>342</v>
      </c>
      <c r="H104" s="1">
        <v>72</v>
      </c>
    </row>
    <row r="105" spans="3:8" x14ac:dyDescent="0.45">
      <c r="C105" s="1">
        <f t="shared" si="2"/>
        <v>402.87950000000001</v>
      </c>
      <c r="D105" s="1">
        <f t="shared" si="3"/>
        <v>12.120499999999993</v>
      </c>
      <c r="E105" s="2">
        <v>9.9</v>
      </c>
      <c r="F105" s="1">
        <v>415</v>
      </c>
      <c r="G105" s="1">
        <v>349</v>
      </c>
      <c r="H105" s="1">
        <v>104</v>
      </c>
    </row>
    <row r="106" spans="3:8" x14ac:dyDescent="0.45">
      <c r="C106" s="1">
        <f t="shared" si="2"/>
        <v>447.27199999999999</v>
      </c>
      <c r="D106" s="1">
        <f t="shared" si="3"/>
        <v>12.728000000000009</v>
      </c>
      <c r="E106" s="2">
        <v>8.4</v>
      </c>
      <c r="F106" s="1">
        <v>460</v>
      </c>
      <c r="G106" s="1">
        <v>363</v>
      </c>
      <c r="H106" s="1">
        <v>97</v>
      </c>
    </row>
    <row r="107" spans="3:8" x14ac:dyDescent="0.45">
      <c r="C107" s="1">
        <f t="shared" si="2"/>
        <v>444.3125</v>
      </c>
      <c r="D107" s="1">
        <f t="shared" si="3"/>
        <v>19.6875</v>
      </c>
      <c r="E107" s="2">
        <v>8.5</v>
      </c>
      <c r="F107" s="1">
        <v>464</v>
      </c>
      <c r="G107" s="1">
        <v>390</v>
      </c>
      <c r="H107" s="1">
        <v>97</v>
      </c>
    </row>
    <row r="108" spans="3:8" x14ac:dyDescent="0.45">
      <c r="C108" s="1">
        <f t="shared" si="2"/>
        <v>432.47449999999998</v>
      </c>
      <c r="D108" s="1">
        <f t="shared" si="3"/>
        <v>6.5255000000000223</v>
      </c>
      <c r="E108" s="2">
        <v>8.9</v>
      </c>
      <c r="F108" s="1">
        <v>439</v>
      </c>
      <c r="G108" s="1">
        <v>364</v>
      </c>
      <c r="H108" s="1">
        <v>97</v>
      </c>
    </row>
    <row r="109" spans="3:8" x14ac:dyDescent="0.45">
      <c r="C109" s="1">
        <f t="shared" si="2"/>
        <v>426.55550000000005</v>
      </c>
      <c r="D109" s="1">
        <f t="shared" si="3"/>
        <v>10.444499999999948</v>
      </c>
      <c r="E109" s="2">
        <v>9.1</v>
      </c>
      <c r="F109" s="1">
        <v>437</v>
      </c>
      <c r="G109" s="1">
        <v>371</v>
      </c>
      <c r="H109" s="1">
        <v>74</v>
      </c>
    </row>
    <row r="110" spans="3:8" x14ac:dyDescent="0.45">
      <c r="C110" s="1">
        <f t="shared" si="2"/>
        <v>450.23149999999998</v>
      </c>
      <c r="D110" s="1">
        <f t="shared" si="3"/>
        <v>8.7685000000000173</v>
      </c>
      <c r="E110" s="2">
        <v>8.3000000000000007</v>
      </c>
      <c r="F110" s="1">
        <v>459</v>
      </c>
      <c r="G110" s="1">
        <v>390</v>
      </c>
      <c r="H110" s="1">
        <v>101</v>
      </c>
    </row>
    <row r="111" spans="3:8" x14ac:dyDescent="0.45">
      <c r="C111" s="1">
        <f t="shared" si="2"/>
        <v>405.839</v>
      </c>
      <c r="D111" s="1">
        <f t="shared" si="3"/>
        <v>27.161000000000001</v>
      </c>
      <c r="E111" s="2">
        <v>9.8000000000000007</v>
      </c>
      <c r="F111" s="1">
        <v>433</v>
      </c>
      <c r="G111" s="1">
        <v>364</v>
      </c>
      <c r="H111" s="1">
        <v>100</v>
      </c>
    </row>
    <row r="112" spans="3:8" x14ac:dyDescent="0.45">
      <c r="C112" s="1">
        <f t="shared" si="2"/>
        <v>450.23149999999998</v>
      </c>
      <c r="D112" s="1">
        <f t="shared" si="3"/>
        <v>-18.231499999999983</v>
      </c>
      <c r="E112" s="2">
        <v>8.3000000000000007</v>
      </c>
      <c r="F112" s="1">
        <v>432</v>
      </c>
      <c r="G112" s="1">
        <v>337</v>
      </c>
      <c r="H112" s="1">
        <v>73</v>
      </c>
    </row>
    <row r="113" spans="3:8" x14ac:dyDescent="0.45">
      <c r="C113" s="1">
        <f t="shared" si="2"/>
        <v>423.59600000000006</v>
      </c>
      <c r="D113" s="1">
        <f t="shared" si="3"/>
        <v>7.4039999999999395</v>
      </c>
      <c r="E113" s="2">
        <v>9.1999999999999993</v>
      </c>
      <c r="F113" s="1">
        <v>431</v>
      </c>
      <c r="G113" s="1">
        <v>353</v>
      </c>
      <c r="H113" s="1">
        <v>86</v>
      </c>
    </row>
    <row r="114" spans="3:8" x14ac:dyDescent="0.45">
      <c r="C114" s="1">
        <f t="shared" si="2"/>
        <v>432.47449999999998</v>
      </c>
      <c r="D114" s="1">
        <f t="shared" si="3"/>
        <v>-15.474499999999978</v>
      </c>
      <c r="E114" s="2">
        <v>8.9</v>
      </c>
      <c r="F114" s="1">
        <v>417</v>
      </c>
      <c r="G114" s="1">
        <v>329</v>
      </c>
      <c r="H114" s="1">
        <v>75</v>
      </c>
    </row>
    <row r="115" spans="3:8" x14ac:dyDescent="0.45">
      <c r="C115" s="1">
        <f t="shared" si="2"/>
        <v>405.839</v>
      </c>
      <c r="D115" s="1">
        <f t="shared" si="3"/>
        <v>-25.838999999999999</v>
      </c>
      <c r="E115" s="2">
        <v>9.8000000000000007</v>
      </c>
      <c r="F115" s="1">
        <v>380</v>
      </c>
      <c r="G115" s="1">
        <v>285</v>
      </c>
      <c r="H115" s="1">
        <v>95</v>
      </c>
    </row>
    <row r="116" spans="3:8" x14ac:dyDescent="0.45">
      <c r="C116" s="1">
        <f t="shared" si="2"/>
        <v>402.87950000000001</v>
      </c>
      <c r="D116" s="1">
        <f t="shared" si="3"/>
        <v>20.120499999999993</v>
      </c>
      <c r="E116" s="2">
        <v>9.9</v>
      </c>
      <c r="F116" s="1">
        <v>423</v>
      </c>
      <c r="G116" s="1">
        <v>343</v>
      </c>
      <c r="H116" s="1">
        <v>89</v>
      </c>
    </row>
    <row r="117" spans="3:8" x14ac:dyDescent="0.45">
      <c r="C117" s="1">
        <f t="shared" si="2"/>
        <v>441.35300000000007</v>
      </c>
      <c r="D117" s="1">
        <f t="shared" si="3"/>
        <v>-10.353000000000065</v>
      </c>
      <c r="E117" s="2">
        <v>8.6</v>
      </c>
      <c r="F117" s="1">
        <v>431</v>
      </c>
      <c r="G117" s="1">
        <v>332</v>
      </c>
      <c r="H117" s="1">
        <v>86</v>
      </c>
    </row>
    <row r="118" spans="3:8" x14ac:dyDescent="0.45">
      <c r="C118" s="1">
        <f t="shared" si="2"/>
        <v>438.39350000000002</v>
      </c>
      <c r="D118" s="1">
        <f t="shared" si="3"/>
        <v>12.606499999999983</v>
      </c>
      <c r="E118" s="2">
        <v>8.6999999999999993</v>
      </c>
      <c r="F118" s="1">
        <v>451</v>
      </c>
      <c r="G118" s="1">
        <v>379</v>
      </c>
      <c r="H118" s="1">
        <v>95</v>
      </c>
    </row>
    <row r="119" spans="3:8" x14ac:dyDescent="0.45">
      <c r="C119" s="1">
        <f t="shared" si="2"/>
        <v>456.15050000000002</v>
      </c>
      <c r="D119" s="1">
        <f t="shared" si="3"/>
        <v>17.849499999999978</v>
      </c>
      <c r="E119" s="2">
        <v>8.1</v>
      </c>
      <c r="F119" s="1">
        <v>474</v>
      </c>
      <c r="G119" s="1">
        <v>360</v>
      </c>
      <c r="H119" s="1">
        <v>119</v>
      </c>
    </row>
    <row r="120" spans="3:8" x14ac:dyDescent="0.45">
      <c r="C120" s="1">
        <f t="shared" si="2"/>
        <v>420.63650000000001</v>
      </c>
      <c r="D120" s="1">
        <f t="shared" si="3"/>
        <v>-7.6365000000000123</v>
      </c>
      <c r="E120" s="2">
        <v>9.3000000000000007</v>
      </c>
      <c r="F120" s="1">
        <v>413</v>
      </c>
      <c r="G120" s="1">
        <v>330</v>
      </c>
      <c r="H120" s="1">
        <v>66</v>
      </c>
    </row>
    <row r="121" spans="3:8" x14ac:dyDescent="0.45">
      <c r="C121" s="1">
        <f t="shared" si="2"/>
        <v>441.35300000000007</v>
      </c>
      <c r="D121" s="1">
        <f t="shared" si="3"/>
        <v>-10.353000000000065</v>
      </c>
      <c r="E121" s="2">
        <v>8.6</v>
      </c>
      <c r="F121" s="1">
        <v>431</v>
      </c>
      <c r="G121" s="1">
        <v>332</v>
      </c>
      <c r="H121" s="1">
        <v>86</v>
      </c>
    </row>
    <row r="122" spans="3:8" x14ac:dyDescent="0.45">
      <c r="C122" s="1">
        <f t="shared" si="2"/>
        <v>411.75800000000004</v>
      </c>
      <c r="D122" s="1">
        <f t="shared" si="3"/>
        <v>-24.758000000000038</v>
      </c>
      <c r="E122" s="2">
        <v>9.6</v>
      </c>
      <c r="F122" s="1">
        <v>387</v>
      </c>
      <c r="G122" s="1">
        <v>298</v>
      </c>
      <c r="H122" s="1">
        <v>77</v>
      </c>
    </row>
    <row r="123" spans="3:8" x14ac:dyDescent="0.45">
      <c r="C123" s="1">
        <f t="shared" si="2"/>
        <v>408.79850000000005</v>
      </c>
      <c r="D123" s="1">
        <f t="shared" si="3"/>
        <v>-4.7985000000000468</v>
      </c>
      <c r="E123" s="2">
        <v>9.6999999999999993</v>
      </c>
      <c r="F123" s="1">
        <v>404</v>
      </c>
      <c r="G123" s="1">
        <v>303</v>
      </c>
      <c r="H123" s="1">
        <v>77</v>
      </c>
    </row>
    <row r="124" spans="3:8" x14ac:dyDescent="0.45">
      <c r="C124" s="1">
        <f t="shared" si="2"/>
        <v>405.839</v>
      </c>
      <c r="D124" s="1">
        <f t="shared" si="3"/>
        <v>18.161000000000001</v>
      </c>
      <c r="E124" s="2">
        <v>9.8000000000000007</v>
      </c>
      <c r="F124" s="1">
        <v>424</v>
      </c>
      <c r="G124" s="1">
        <v>326</v>
      </c>
      <c r="H124" s="1">
        <v>89</v>
      </c>
    </row>
    <row r="125" spans="3:8" x14ac:dyDescent="0.45">
      <c r="C125" s="1">
        <f t="shared" si="2"/>
        <v>417.67700000000002</v>
      </c>
      <c r="D125" s="1">
        <f t="shared" si="3"/>
        <v>-26.677000000000021</v>
      </c>
      <c r="E125" s="2">
        <v>9.4</v>
      </c>
      <c r="F125" s="1">
        <v>391</v>
      </c>
      <c r="G125" s="1">
        <v>305</v>
      </c>
      <c r="H125" s="1">
        <v>70</v>
      </c>
    </row>
    <row r="126" spans="3:8" x14ac:dyDescent="0.45">
      <c r="C126" s="1">
        <f t="shared" si="2"/>
        <v>417.67700000000002</v>
      </c>
      <c r="D126" s="1">
        <f t="shared" si="3"/>
        <v>28.322999999999979</v>
      </c>
      <c r="E126" s="2">
        <v>9.4</v>
      </c>
      <c r="F126" s="1">
        <v>446</v>
      </c>
      <c r="G126" s="1">
        <v>348</v>
      </c>
      <c r="H126" s="1">
        <v>98</v>
      </c>
    </row>
    <row r="127" spans="3:8" x14ac:dyDescent="0.45">
      <c r="C127" s="1">
        <f t="shared" si="2"/>
        <v>402.87950000000001</v>
      </c>
      <c r="D127" s="1">
        <f t="shared" si="3"/>
        <v>19.120499999999993</v>
      </c>
      <c r="E127" s="2">
        <v>9.9</v>
      </c>
      <c r="F127" s="1">
        <v>422</v>
      </c>
      <c r="G127" s="1">
        <v>333</v>
      </c>
      <c r="H127" s="1">
        <v>72</v>
      </c>
    </row>
    <row r="128" spans="3:8" x14ac:dyDescent="0.45">
      <c r="C128" s="1">
        <f t="shared" si="2"/>
        <v>399.92</v>
      </c>
      <c r="D128" s="1">
        <f t="shared" si="3"/>
        <v>15.079999999999984</v>
      </c>
      <c r="E128" s="2">
        <v>10</v>
      </c>
      <c r="F128" s="1">
        <v>415</v>
      </c>
      <c r="G128" s="1">
        <v>315</v>
      </c>
      <c r="H128" s="1">
        <v>104</v>
      </c>
    </row>
    <row r="129" spans="3:8" x14ac:dyDescent="0.45">
      <c r="C129" s="1">
        <f t="shared" si="2"/>
        <v>402.87950000000001</v>
      </c>
      <c r="D129" s="1">
        <f t="shared" si="3"/>
        <v>19.120499999999993</v>
      </c>
      <c r="E129" s="2">
        <v>9.9</v>
      </c>
      <c r="F129" s="1">
        <v>422</v>
      </c>
      <c r="G129" s="1">
        <v>346</v>
      </c>
      <c r="H129" s="1">
        <v>89</v>
      </c>
    </row>
    <row r="130" spans="3:8" x14ac:dyDescent="0.45">
      <c r="C130" s="1">
        <f t="shared" si="2"/>
        <v>450.23149999999998</v>
      </c>
      <c r="D130" s="1">
        <f t="shared" si="3"/>
        <v>9.7685000000000173</v>
      </c>
      <c r="E130" s="2">
        <v>8.3000000000000007</v>
      </c>
      <c r="F130" s="1">
        <v>460</v>
      </c>
      <c r="G130" s="1">
        <v>345</v>
      </c>
      <c r="H130" s="1">
        <v>97</v>
      </c>
    </row>
    <row r="131" spans="3:8" x14ac:dyDescent="0.45">
      <c r="C131" s="1">
        <f t="shared" si="2"/>
        <v>426.55550000000005</v>
      </c>
      <c r="D131" s="1">
        <f t="shared" si="3"/>
        <v>17.444499999999948</v>
      </c>
      <c r="E131" s="2">
        <v>9.1</v>
      </c>
      <c r="F131" s="1">
        <v>444</v>
      </c>
      <c r="G131" s="1">
        <v>373</v>
      </c>
      <c r="H131" s="1">
        <v>67</v>
      </c>
    </row>
    <row r="132" spans="3:8" x14ac:dyDescent="0.45">
      <c r="C132" s="1">
        <f t="shared" si="2"/>
        <v>450.23149999999998</v>
      </c>
      <c r="D132" s="1">
        <f t="shared" si="3"/>
        <v>-16.231499999999983</v>
      </c>
      <c r="E132" s="2">
        <v>8.3000000000000007</v>
      </c>
      <c r="F132" s="1">
        <v>434</v>
      </c>
      <c r="G132" s="1">
        <v>356</v>
      </c>
      <c r="H132" s="1">
        <v>87</v>
      </c>
    </row>
    <row r="133" spans="3:8" x14ac:dyDescent="0.45">
      <c r="C133" s="1">
        <f t="shared" si="2"/>
        <v>453.19100000000003</v>
      </c>
      <c r="D133" s="1">
        <f t="shared" si="3"/>
        <v>-23.191000000000031</v>
      </c>
      <c r="E133" s="2">
        <v>8.1999999999999993</v>
      </c>
      <c r="F133" s="1">
        <v>430</v>
      </c>
      <c r="G133" s="1">
        <v>344</v>
      </c>
      <c r="H133" s="1">
        <v>95</v>
      </c>
    </row>
    <row r="134" spans="3:8" x14ac:dyDescent="0.45">
      <c r="C134" s="1">
        <f t="shared" ref="C134:C190" si="4">-29.595*E134+695.87</f>
        <v>429.51499999999999</v>
      </c>
      <c r="D134" s="1">
        <f t="shared" ref="D134:D190" si="5">F134-C134</f>
        <v>-18.514999999999986</v>
      </c>
      <c r="E134" s="2">
        <v>9</v>
      </c>
      <c r="F134" s="1">
        <v>411</v>
      </c>
      <c r="G134" s="1">
        <v>316</v>
      </c>
      <c r="H134" s="1">
        <v>62</v>
      </c>
    </row>
    <row r="135" spans="3:8" x14ac:dyDescent="0.45">
      <c r="C135" s="1">
        <f t="shared" si="4"/>
        <v>426.55550000000005</v>
      </c>
      <c r="D135" s="1">
        <f t="shared" si="5"/>
        <v>9.4444999999999482</v>
      </c>
      <c r="E135" s="2">
        <v>9.1</v>
      </c>
      <c r="F135" s="1">
        <v>436</v>
      </c>
      <c r="G135" s="1">
        <v>340</v>
      </c>
      <c r="H135" s="1">
        <v>78</v>
      </c>
    </row>
    <row r="136" spans="3:8" x14ac:dyDescent="0.45">
      <c r="C136" s="1">
        <f t="shared" si="4"/>
        <v>420.63650000000001</v>
      </c>
      <c r="D136" s="1">
        <f t="shared" si="5"/>
        <v>11.363499999999988</v>
      </c>
      <c r="E136" s="2">
        <v>9.3000000000000007</v>
      </c>
      <c r="F136" s="1">
        <v>432</v>
      </c>
      <c r="G136" s="1">
        <v>328</v>
      </c>
      <c r="H136" s="1">
        <v>91</v>
      </c>
    </row>
    <row r="137" spans="3:8" x14ac:dyDescent="0.45">
      <c r="C137" s="1">
        <f t="shared" si="4"/>
        <v>417.67700000000002</v>
      </c>
      <c r="D137" s="1">
        <f t="shared" si="5"/>
        <v>12.322999999999979</v>
      </c>
      <c r="E137" s="2">
        <v>9.4</v>
      </c>
      <c r="F137" s="1">
        <v>430</v>
      </c>
      <c r="G137" s="1">
        <v>323</v>
      </c>
      <c r="H137" s="1">
        <v>90</v>
      </c>
    </row>
    <row r="138" spans="3:8" x14ac:dyDescent="0.45">
      <c r="C138" s="1">
        <f t="shared" si="4"/>
        <v>402.87950000000001</v>
      </c>
      <c r="D138" s="1">
        <f t="shared" si="5"/>
        <v>22.120499999999993</v>
      </c>
      <c r="E138" s="2">
        <v>9.9</v>
      </c>
      <c r="F138" s="1">
        <v>425</v>
      </c>
      <c r="G138" s="1">
        <v>327</v>
      </c>
      <c r="H138" s="1">
        <v>98</v>
      </c>
    </row>
    <row r="139" spans="3:8" x14ac:dyDescent="0.45">
      <c r="C139" s="1">
        <f t="shared" si="4"/>
        <v>417.67700000000002</v>
      </c>
      <c r="D139" s="1">
        <f t="shared" si="5"/>
        <v>-17.677000000000021</v>
      </c>
      <c r="E139" s="2">
        <v>9.4</v>
      </c>
      <c r="F139" s="1">
        <v>400</v>
      </c>
      <c r="G139" s="1">
        <v>316</v>
      </c>
      <c r="H139" s="1">
        <v>60</v>
      </c>
    </row>
    <row r="140" spans="3:8" x14ac:dyDescent="0.45">
      <c r="C140" s="1">
        <f t="shared" si="4"/>
        <v>432.47449999999998</v>
      </c>
      <c r="D140" s="1">
        <f t="shared" si="5"/>
        <v>15.525500000000022</v>
      </c>
      <c r="E140" s="2">
        <v>8.9</v>
      </c>
      <c r="F140" s="1">
        <v>448</v>
      </c>
      <c r="G140" s="1">
        <v>358</v>
      </c>
      <c r="H140" s="1">
        <v>103</v>
      </c>
    </row>
    <row r="141" spans="3:8" x14ac:dyDescent="0.45">
      <c r="C141" s="1">
        <f t="shared" si="4"/>
        <v>411.75800000000004</v>
      </c>
      <c r="D141" s="1">
        <f t="shared" si="5"/>
        <v>-17.758000000000038</v>
      </c>
      <c r="E141" s="2">
        <v>9.6</v>
      </c>
      <c r="F141" s="1">
        <v>394</v>
      </c>
      <c r="G141" s="1">
        <v>299</v>
      </c>
      <c r="H141" s="1">
        <v>87</v>
      </c>
    </row>
    <row r="142" spans="3:8" x14ac:dyDescent="0.45">
      <c r="C142" s="1">
        <f t="shared" si="4"/>
        <v>450.23149999999998</v>
      </c>
      <c r="D142" s="1">
        <f t="shared" si="5"/>
        <v>-16.231499999999983</v>
      </c>
      <c r="E142" s="2">
        <v>8.3000000000000007</v>
      </c>
      <c r="F142" s="1">
        <v>434</v>
      </c>
      <c r="G142" s="1">
        <v>352</v>
      </c>
      <c r="H142" s="1">
        <v>109</v>
      </c>
    </row>
    <row r="143" spans="3:8" x14ac:dyDescent="0.45">
      <c r="C143" s="1">
        <f t="shared" si="4"/>
        <v>444.3125</v>
      </c>
      <c r="D143" s="1">
        <f t="shared" si="5"/>
        <v>3.6875</v>
      </c>
      <c r="E143" s="2">
        <v>8.5</v>
      </c>
      <c r="F143" s="1">
        <v>448</v>
      </c>
      <c r="G143" s="1">
        <v>376</v>
      </c>
      <c r="H143" s="1">
        <v>99</v>
      </c>
    </row>
    <row r="144" spans="3:8" x14ac:dyDescent="0.45">
      <c r="C144" s="1">
        <f t="shared" si="4"/>
        <v>399.92</v>
      </c>
      <c r="D144" s="1">
        <f t="shared" si="5"/>
        <v>-7.9200000000000159</v>
      </c>
      <c r="E144" s="2">
        <v>10</v>
      </c>
      <c r="F144" s="1">
        <v>392</v>
      </c>
      <c r="G144" s="1">
        <v>321</v>
      </c>
      <c r="H144" s="1">
        <v>98</v>
      </c>
    </row>
    <row r="145" spans="3:8" x14ac:dyDescent="0.45">
      <c r="C145" s="1">
        <f t="shared" si="4"/>
        <v>432.47449999999998</v>
      </c>
      <c r="D145" s="1">
        <f t="shared" si="5"/>
        <v>-25.474499999999978</v>
      </c>
      <c r="E145" s="2">
        <v>8.9</v>
      </c>
      <c r="F145" s="1">
        <v>407</v>
      </c>
      <c r="G145" s="1">
        <v>305</v>
      </c>
      <c r="H145" s="1">
        <v>90</v>
      </c>
    </row>
    <row r="146" spans="3:8" x14ac:dyDescent="0.45">
      <c r="C146" s="1">
        <f t="shared" si="4"/>
        <v>441.35300000000007</v>
      </c>
      <c r="D146" s="1">
        <f t="shared" si="5"/>
        <v>11.646999999999935</v>
      </c>
      <c r="E146" s="2">
        <v>8.6</v>
      </c>
      <c r="F146" s="1">
        <v>453</v>
      </c>
      <c r="G146" s="1">
        <v>371</v>
      </c>
      <c r="H146" s="1">
        <v>91</v>
      </c>
    </row>
    <row r="147" spans="3:8" x14ac:dyDescent="0.45">
      <c r="C147" s="1">
        <f t="shared" si="4"/>
        <v>444.3125</v>
      </c>
      <c r="D147" s="1">
        <f t="shared" si="5"/>
        <v>17.6875</v>
      </c>
      <c r="E147" s="2">
        <v>8.5</v>
      </c>
      <c r="F147" s="1">
        <v>462</v>
      </c>
      <c r="G147" s="1">
        <v>351</v>
      </c>
      <c r="H147" s="1">
        <v>83</v>
      </c>
    </row>
    <row r="148" spans="3:8" x14ac:dyDescent="0.45">
      <c r="C148" s="1">
        <f t="shared" si="4"/>
        <v>417.67700000000002</v>
      </c>
      <c r="D148" s="1">
        <f t="shared" si="5"/>
        <v>-7.6770000000000209</v>
      </c>
      <c r="E148" s="2">
        <v>9.4</v>
      </c>
      <c r="F148" s="1">
        <v>410</v>
      </c>
      <c r="G148" s="1">
        <v>332</v>
      </c>
      <c r="H148" s="1">
        <v>90</v>
      </c>
    </row>
    <row r="149" spans="3:8" x14ac:dyDescent="0.45">
      <c r="C149" s="1">
        <f t="shared" si="4"/>
        <v>444.3125</v>
      </c>
      <c r="D149" s="1">
        <f t="shared" si="5"/>
        <v>23.6875</v>
      </c>
      <c r="E149" s="2">
        <v>8.5</v>
      </c>
      <c r="F149" s="1">
        <v>468</v>
      </c>
      <c r="G149" s="1">
        <v>365</v>
      </c>
      <c r="H149" s="1">
        <v>108</v>
      </c>
    </row>
    <row r="150" spans="3:8" x14ac:dyDescent="0.45">
      <c r="C150" s="1">
        <f t="shared" si="4"/>
        <v>429.51499999999999</v>
      </c>
      <c r="D150" s="1">
        <f t="shared" si="5"/>
        <v>-2.5149999999999864</v>
      </c>
      <c r="E150" s="2">
        <v>9</v>
      </c>
      <c r="F150" s="1">
        <v>427</v>
      </c>
      <c r="G150" s="1">
        <v>342</v>
      </c>
      <c r="H150" s="1">
        <v>98</v>
      </c>
    </row>
    <row r="151" spans="3:8" x14ac:dyDescent="0.45">
      <c r="C151" s="1">
        <f t="shared" si="4"/>
        <v>420.63650000000001</v>
      </c>
      <c r="D151" s="1">
        <f t="shared" si="5"/>
        <v>24.363499999999988</v>
      </c>
      <c r="E151" s="2">
        <v>9.3000000000000007</v>
      </c>
      <c r="F151" s="1">
        <v>445</v>
      </c>
      <c r="G151" s="1">
        <v>369</v>
      </c>
      <c r="H151" s="1">
        <v>89</v>
      </c>
    </row>
    <row r="152" spans="3:8" x14ac:dyDescent="0.45">
      <c r="C152" s="1">
        <f t="shared" si="4"/>
        <v>402.87950000000001</v>
      </c>
      <c r="D152" s="1">
        <f t="shared" si="5"/>
        <v>-20.879500000000007</v>
      </c>
      <c r="E152" s="2">
        <v>9.9</v>
      </c>
      <c r="F152" s="1">
        <v>382</v>
      </c>
      <c r="G152" s="1">
        <v>313</v>
      </c>
      <c r="H152" s="1">
        <v>57</v>
      </c>
    </row>
    <row r="153" spans="3:8" x14ac:dyDescent="0.45">
      <c r="C153" s="1">
        <f t="shared" si="4"/>
        <v>417.67700000000002</v>
      </c>
      <c r="D153" s="1">
        <f t="shared" si="5"/>
        <v>16.322999999999979</v>
      </c>
      <c r="E153" s="2">
        <v>9.4</v>
      </c>
      <c r="F153" s="1">
        <v>434</v>
      </c>
      <c r="G153" s="1">
        <v>360</v>
      </c>
      <c r="H153" s="1">
        <v>104</v>
      </c>
    </row>
    <row r="154" spans="3:8" x14ac:dyDescent="0.45">
      <c r="C154" s="1">
        <f t="shared" si="4"/>
        <v>417.67700000000002</v>
      </c>
      <c r="D154" s="1">
        <f t="shared" si="5"/>
        <v>8.3229999999999791</v>
      </c>
      <c r="E154" s="2">
        <v>9.4</v>
      </c>
      <c r="F154" s="1">
        <v>426</v>
      </c>
      <c r="G154" s="1">
        <v>341</v>
      </c>
      <c r="H154" s="1">
        <v>94</v>
      </c>
    </row>
    <row r="155" spans="3:8" x14ac:dyDescent="0.45">
      <c r="C155" s="1">
        <f t="shared" si="4"/>
        <v>435.43399999999997</v>
      </c>
      <c r="D155" s="1">
        <f t="shared" si="5"/>
        <v>12.566000000000031</v>
      </c>
      <c r="E155" s="2">
        <v>8.8000000000000007</v>
      </c>
      <c r="F155" s="1">
        <v>448</v>
      </c>
      <c r="G155" s="1">
        <v>381</v>
      </c>
      <c r="H155" s="1">
        <v>76</v>
      </c>
    </row>
    <row r="156" spans="3:8" x14ac:dyDescent="0.45">
      <c r="C156" s="1">
        <f t="shared" si="4"/>
        <v>429.51499999999999</v>
      </c>
      <c r="D156" s="1">
        <f t="shared" si="5"/>
        <v>-26.514999999999986</v>
      </c>
      <c r="E156" s="2">
        <v>9</v>
      </c>
      <c r="F156" s="1">
        <v>403</v>
      </c>
      <c r="G156" s="1">
        <v>334</v>
      </c>
      <c r="H156" s="1">
        <v>64</v>
      </c>
    </row>
    <row r="157" spans="3:8" x14ac:dyDescent="0.45">
      <c r="C157" s="1">
        <f t="shared" si="4"/>
        <v>429.51499999999999</v>
      </c>
      <c r="D157" s="1">
        <f t="shared" si="5"/>
        <v>-16.514999999999986</v>
      </c>
      <c r="E157" s="2">
        <v>9</v>
      </c>
      <c r="F157" s="1">
        <v>413</v>
      </c>
      <c r="G157" s="1">
        <v>322</v>
      </c>
      <c r="H157" s="1">
        <v>87</v>
      </c>
    </row>
    <row r="158" spans="3:8" x14ac:dyDescent="0.45">
      <c r="C158" s="1">
        <f t="shared" si="4"/>
        <v>447.27199999999999</v>
      </c>
      <c r="D158" s="1">
        <f t="shared" si="5"/>
        <v>-27.271999999999991</v>
      </c>
      <c r="E158" s="2">
        <v>8.4</v>
      </c>
      <c r="F158" s="1">
        <v>420</v>
      </c>
      <c r="G158" s="1">
        <v>353</v>
      </c>
      <c r="H158" s="1">
        <v>101</v>
      </c>
    </row>
    <row r="159" spans="3:8" x14ac:dyDescent="0.45">
      <c r="C159" s="1">
        <f t="shared" si="4"/>
        <v>405.839</v>
      </c>
      <c r="D159" s="1">
        <f t="shared" si="5"/>
        <v>-1.8389999999999986</v>
      </c>
      <c r="E159" s="2">
        <v>9.8000000000000007</v>
      </c>
      <c r="F159" s="1">
        <v>404</v>
      </c>
      <c r="G159" s="1">
        <v>311</v>
      </c>
      <c r="H159" s="1">
        <v>73</v>
      </c>
    </row>
    <row r="160" spans="3:8" x14ac:dyDescent="0.45">
      <c r="C160" s="1">
        <f t="shared" si="4"/>
        <v>456.15050000000002</v>
      </c>
      <c r="D160" s="1">
        <f t="shared" si="5"/>
        <v>26.849499999999978</v>
      </c>
      <c r="E160" s="2">
        <v>8.1</v>
      </c>
      <c r="F160" s="1">
        <v>483</v>
      </c>
      <c r="G160" s="1">
        <v>362</v>
      </c>
      <c r="H160" s="1">
        <v>106</v>
      </c>
    </row>
    <row r="161" spans="3:8" x14ac:dyDescent="0.45">
      <c r="C161" s="1">
        <f t="shared" si="4"/>
        <v>423.59600000000006</v>
      </c>
      <c r="D161" s="1">
        <f t="shared" si="5"/>
        <v>30.40399999999994</v>
      </c>
      <c r="E161" s="2">
        <v>9.1999999999999993</v>
      </c>
      <c r="F161" s="1">
        <v>454</v>
      </c>
      <c r="G161" s="1">
        <v>363</v>
      </c>
      <c r="H161" s="1">
        <v>114</v>
      </c>
    </row>
    <row r="162" spans="3:8" x14ac:dyDescent="0.45">
      <c r="C162" s="1">
        <f t="shared" si="4"/>
        <v>426.55550000000005</v>
      </c>
      <c r="D162" s="1">
        <f t="shared" si="5"/>
        <v>5.4444999999999482</v>
      </c>
      <c r="E162" s="2">
        <v>9.1</v>
      </c>
      <c r="F162" s="1">
        <v>432</v>
      </c>
      <c r="G162" s="1">
        <v>346</v>
      </c>
      <c r="H162" s="1">
        <v>65</v>
      </c>
    </row>
    <row r="163" spans="3:8" x14ac:dyDescent="0.45">
      <c r="C163" s="1">
        <f t="shared" si="4"/>
        <v>399.92</v>
      </c>
      <c r="D163" s="1">
        <f t="shared" si="5"/>
        <v>-13.920000000000016</v>
      </c>
      <c r="E163" s="2">
        <v>10</v>
      </c>
      <c r="F163" s="1">
        <v>386</v>
      </c>
      <c r="G163" s="1">
        <v>293</v>
      </c>
      <c r="H163" s="1">
        <v>97</v>
      </c>
    </row>
    <row r="164" spans="3:8" x14ac:dyDescent="0.45">
      <c r="C164" s="1">
        <f t="shared" si="4"/>
        <v>429.51499999999999</v>
      </c>
      <c r="D164" s="1">
        <f t="shared" si="5"/>
        <v>-27.514999999999986</v>
      </c>
      <c r="E164" s="2">
        <v>9</v>
      </c>
      <c r="F164" s="1">
        <v>402</v>
      </c>
      <c r="G164" s="1">
        <v>302</v>
      </c>
      <c r="H164" s="1">
        <v>96</v>
      </c>
    </row>
    <row r="165" spans="3:8" x14ac:dyDescent="0.45">
      <c r="C165" s="1">
        <f t="shared" si="4"/>
        <v>456.15050000000002</v>
      </c>
      <c r="D165" s="1">
        <f t="shared" si="5"/>
        <v>11.849499999999978</v>
      </c>
      <c r="E165" s="2">
        <v>8.1</v>
      </c>
      <c r="F165" s="1">
        <v>468</v>
      </c>
      <c r="G165" s="1">
        <v>360</v>
      </c>
      <c r="H165" s="1">
        <v>89</v>
      </c>
    </row>
    <row r="166" spans="3:8" x14ac:dyDescent="0.45">
      <c r="C166" s="1">
        <f t="shared" si="4"/>
        <v>411.75800000000004</v>
      </c>
      <c r="D166" s="1">
        <f t="shared" si="5"/>
        <v>-11.758000000000038</v>
      </c>
      <c r="E166" s="2">
        <v>9.6</v>
      </c>
      <c r="F166" s="1">
        <v>400</v>
      </c>
      <c r="G166" s="1">
        <v>320</v>
      </c>
      <c r="H166" s="1">
        <v>96</v>
      </c>
    </row>
    <row r="167" spans="3:8" x14ac:dyDescent="0.45">
      <c r="C167" s="1">
        <f t="shared" si="4"/>
        <v>438.39350000000002</v>
      </c>
      <c r="D167" s="1">
        <f t="shared" si="5"/>
        <v>-19.393500000000017</v>
      </c>
      <c r="E167" s="2">
        <v>8.6999999999999993</v>
      </c>
      <c r="F167" s="1">
        <v>419</v>
      </c>
      <c r="G167" s="1">
        <v>335</v>
      </c>
      <c r="H167" s="1">
        <v>63</v>
      </c>
    </row>
    <row r="168" spans="3:8" x14ac:dyDescent="0.45">
      <c r="C168" s="1">
        <f t="shared" si="4"/>
        <v>429.51499999999999</v>
      </c>
      <c r="D168" s="1">
        <f t="shared" si="5"/>
        <v>-21.514999999999986</v>
      </c>
      <c r="E168" s="2">
        <v>9</v>
      </c>
      <c r="F168" s="1">
        <v>408</v>
      </c>
      <c r="G168" s="1">
        <v>314</v>
      </c>
      <c r="H168" s="1">
        <v>86</v>
      </c>
    </row>
    <row r="169" spans="3:8" x14ac:dyDescent="0.45">
      <c r="C169" s="1">
        <f t="shared" si="4"/>
        <v>438.39350000000002</v>
      </c>
      <c r="D169" s="1">
        <f t="shared" si="5"/>
        <v>13.606499999999983</v>
      </c>
      <c r="E169" s="2">
        <v>8.6999999999999993</v>
      </c>
      <c r="F169" s="1">
        <v>452</v>
      </c>
      <c r="G169" s="1">
        <v>366</v>
      </c>
      <c r="H169" s="1">
        <v>90</v>
      </c>
    </row>
    <row r="170" spans="3:8" x14ac:dyDescent="0.45">
      <c r="C170" s="1">
        <f t="shared" si="4"/>
        <v>432.47449999999998</v>
      </c>
      <c r="D170" s="1">
        <f t="shared" si="5"/>
        <v>-22.474499999999978</v>
      </c>
      <c r="E170" s="2">
        <v>8.9</v>
      </c>
      <c r="F170" s="1">
        <v>410</v>
      </c>
      <c r="G170" s="1">
        <v>349</v>
      </c>
      <c r="H170" s="1">
        <v>86</v>
      </c>
    </row>
    <row r="171" spans="3:8" x14ac:dyDescent="0.45">
      <c r="C171" s="1">
        <f t="shared" si="4"/>
        <v>408.79850000000005</v>
      </c>
      <c r="D171" s="1">
        <f t="shared" si="5"/>
        <v>-13.798500000000047</v>
      </c>
      <c r="E171" s="2">
        <v>9.6999999999999993</v>
      </c>
      <c r="F171" s="1">
        <v>395</v>
      </c>
      <c r="G171" s="1">
        <v>332</v>
      </c>
      <c r="H171" s="1">
        <v>59</v>
      </c>
    </row>
    <row r="172" spans="3:8" x14ac:dyDescent="0.45">
      <c r="C172" s="1">
        <f t="shared" si="4"/>
        <v>402.87950000000001</v>
      </c>
      <c r="D172" s="1">
        <f t="shared" si="5"/>
        <v>27.120499999999993</v>
      </c>
      <c r="E172" s="2">
        <v>9.9</v>
      </c>
      <c r="F172" s="1">
        <v>430</v>
      </c>
      <c r="G172" s="1">
        <v>344</v>
      </c>
      <c r="H172" s="1">
        <v>69</v>
      </c>
    </row>
    <row r="173" spans="3:8" x14ac:dyDescent="0.45">
      <c r="C173" s="1">
        <f t="shared" si="4"/>
        <v>408.79850000000005</v>
      </c>
      <c r="D173" s="1">
        <f t="shared" si="5"/>
        <v>-20.798500000000047</v>
      </c>
      <c r="E173" s="2">
        <v>9.6999999999999993</v>
      </c>
      <c r="F173" s="1">
        <v>388</v>
      </c>
      <c r="G173" s="1">
        <v>318</v>
      </c>
      <c r="H173" s="1">
        <v>74</v>
      </c>
    </row>
    <row r="174" spans="3:8" x14ac:dyDescent="0.45">
      <c r="C174" s="1">
        <f t="shared" si="4"/>
        <v>420.63650000000001</v>
      </c>
      <c r="D174" s="1">
        <f t="shared" si="5"/>
        <v>-27.636500000000012</v>
      </c>
      <c r="E174" s="2">
        <v>9.3000000000000007</v>
      </c>
      <c r="F174" s="1">
        <v>393</v>
      </c>
      <c r="G174" s="1">
        <v>307</v>
      </c>
      <c r="H174" s="1">
        <v>67</v>
      </c>
    </row>
    <row r="175" spans="3:8" x14ac:dyDescent="0.45">
      <c r="C175" s="1">
        <f t="shared" si="4"/>
        <v>453.19100000000003</v>
      </c>
      <c r="D175" s="1">
        <f t="shared" si="5"/>
        <v>19.808999999999969</v>
      </c>
      <c r="E175" s="2">
        <v>8.1999999999999993</v>
      </c>
      <c r="F175" s="1">
        <v>473</v>
      </c>
      <c r="G175" s="1">
        <v>374</v>
      </c>
      <c r="H175" s="1">
        <v>118</v>
      </c>
    </row>
    <row r="176" spans="3:8" x14ac:dyDescent="0.45">
      <c r="C176" s="1">
        <f t="shared" si="4"/>
        <v>435.43399999999997</v>
      </c>
      <c r="D176" s="1">
        <f t="shared" si="5"/>
        <v>29.566000000000031</v>
      </c>
      <c r="E176" s="2">
        <v>8.8000000000000007</v>
      </c>
      <c r="F176" s="1">
        <v>465</v>
      </c>
      <c r="G176" s="1">
        <v>349</v>
      </c>
      <c r="H176" s="1">
        <v>88</v>
      </c>
    </row>
    <row r="177" spans="3:8" x14ac:dyDescent="0.45">
      <c r="C177" s="1">
        <f t="shared" si="4"/>
        <v>408.79850000000005</v>
      </c>
      <c r="D177" s="1">
        <f t="shared" si="5"/>
        <v>-13.798500000000047</v>
      </c>
      <c r="E177" s="2">
        <v>9.6999999999999993</v>
      </c>
      <c r="F177" s="1">
        <v>395</v>
      </c>
      <c r="G177" s="1">
        <v>296</v>
      </c>
      <c r="H177" s="1">
        <v>87</v>
      </c>
    </row>
    <row r="178" spans="3:8" x14ac:dyDescent="0.45">
      <c r="C178" s="1">
        <f t="shared" si="4"/>
        <v>459.11</v>
      </c>
      <c r="D178" s="1">
        <f t="shared" si="5"/>
        <v>-28.110000000000014</v>
      </c>
      <c r="E178" s="2">
        <v>8</v>
      </c>
      <c r="F178" s="1">
        <v>431</v>
      </c>
      <c r="G178" s="1">
        <v>328</v>
      </c>
      <c r="H178" s="1">
        <v>91</v>
      </c>
    </row>
    <row r="179" spans="3:8" x14ac:dyDescent="0.45">
      <c r="C179" s="1">
        <f t="shared" si="4"/>
        <v>429.51499999999999</v>
      </c>
      <c r="D179" s="1">
        <f t="shared" si="5"/>
        <v>22.485000000000014</v>
      </c>
      <c r="E179" s="2">
        <v>9</v>
      </c>
      <c r="F179" s="1">
        <v>452</v>
      </c>
      <c r="G179" s="1">
        <v>348</v>
      </c>
      <c r="H179" s="1">
        <v>77</v>
      </c>
    </row>
    <row r="180" spans="3:8" x14ac:dyDescent="0.45">
      <c r="C180" s="1">
        <f t="shared" si="4"/>
        <v>411.75800000000004</v>
      </c>
      <c r="D180" s="1">
        <f t="shared" si="5"/>
        <v>-14.758000000000038</v>
      </c>
      <c r="E180" s="2">
        <v>9.6</v>
      </c>
      <c r="F180" s="1">
        <v>397</v>
      </c>
      <c r="G180" s="1">
        <v>310</v>
      </c>
      <c r="H180" s="1">
        <v>95</v>
      </c>
    </row>
    <row r="181" spans="3:8" x14ac:dyDescent="0.45">
      <c r="C181" s="1">
        <f t="shared" si="4"/>
        <v>456.15050000000002</v>
      </c>
      <c r="D181" s="1">
        <f t="shared" si="5"/>
        <v>-10.150500000000022</v>
      </c>
      <c r="E181" s="2">
        <v>8.1</v>
      </c>
      <c r="F181" s="1">
        <v>446</v>
      </c>
      <c r="G181" s="1">
        <v>375</v>
      </c>
      <c r="H181" s="1">
        <v>89</v>
      </c>
    </row>
    <row r="182" spans="3:8" x14ac:dyDescent="0.45">
      <c r="C182" s="1">
        <f t="shared" si="4"/>
        <v>414.71750000000003</v>
      </c>
      <c r="D182" s="1">
        <f t="shared" si="5"/>
        <v>-6.7175000000000296</v>
      </c>
      <c r="E182" s="2">
        <v>9.5</v>
      </c>
      <c r="F182" s="1">
        <v>408</v>
      </c>
      <c r="G182" s="1">
        <v>326</v>
      </c>
      <c r="H182" s="1">
        <v>61</v>
      </c>
    </row>
    <row r="183" spans="3:8" x14ac:dyDescent="0.45">
      <c r="C183" s="1">
        <f t="shared" si="4"/>
        <v>405.839</v>
      </c>
      <c r="D183" s="1">
        <f t="shared" si="5"/>
        <v>24.161000000000001</v>
      </c>
      <c r="E183" s="2">
        <v>9.8000000000000007</v>
      </c>
      <c r="F183" s="1">
        <v>430</v>
      </c>
      <c r="G183" s="1">
        <v>361</v>
      </c>
      <c r="H183" s="1">
        <v>69</v>
      </c>
    </row>
    <row r="184" spans="3:8" x14ac:dyDescent="0.45">
      <c r="C184" s="1">
        <f t="shared" si="4"/>
        <v>438.39350000000002</v>
      </c>
      <c r="D184" s="1">
        <f t="shared" si="5"/>
        <v>-24.393500000000017</v>
      </c>
      <c r="E184" s="2">
        <v>8.6999999999999993</v>
      </c>
      <c r="F184" s="1">
        <v>414</v>
      </c>
      <c r="G184" s="1">
        <v>323</v>
      </c>
      <c r="H184" s="1">
        <v>75</v>
      </c>
    </row>
    <row r="185" spans="3:8" x14ac:dyDescent="0.45">
      <c r="C185" s="1">
        <f t="shared" si="4"/>
        <v>414.71750000000003</v>
      </c>
      <c r="D185" s="1">
        <f t="shared" si="5"/>
        <v>3.2824999999999704</v>
      </c>
      <c r="E185" s="2">
        <v>9.5</v>
      </c>
      <c r="F185" s="1">
        <v>418</v>
      </c>
      <c r="G185" s="1">
        <v>314</v>
      </c>
      <c r="H185" s="1">
        <v>92</v>
      </c>
    </row>
    <row r="186" spans="3:8" x14ac:dyDescent="0.45">
      <c r="C186" s="1">
        <f t="shared" si="4"/>
        <v>444.3125</v>
      </c>
      <c r="D186" s="1">
        <f t="shared" si="5"/>
        <v>2.6875</v>
      </c>
      <c r="E186" s="2">
        <v>8.5</v>
      </c>
      <c r="F186" s="1">
        <v>447</v>
      </c>
      <c r="G186" s="1">
        <v>380</v>
      </c>
      <c r="H186" s="1">
        <v>103</v>
      </c>
    </row>
    <row r="187" spans="3:8" x14ac:dyDescent="0.45">
      <c r="C187" s="1">
        <f t="shared" si="4"/>
        <v>417.67700000000002</v>
      </c>
      <c r="D187" s="1">
        <f t="shared" si="5"/>
        <v>-13.677000000000021</v>
      </c>
      <c r="E187" s="2">
        <v>9.4</v>
      </c>
      <c r="F187" s="1">
        <v>404</v>
      </c>
      <c r="G187" s="1">
        <v>327</v>
      </c>
      <c r="H187" s="1">
        <v>81</v>
      </c>
    </row>
    <row r="188" spans="3:8" x14ac:dyDescent="0.45">
      <c r="C188" s="1">
        <f t="shared" si="4"/>
        <v>402.87950000000001</v>
      </c>
      <c r="D188" s="1">
        <f t="shared" si="5"/>
        <v>5.1204999999999927</v>
      </c>
      <c r="E188" s="2">
        <v>9.9</v>
      </c>
      <c r="F188" s="1">
        <v>408</v>
      </c>
      <c r="G188" s="1">
        <v>310</v>
      </c>
      <c r="H188" s="1">
        <v>61</v>
      </c>
    </row>
    <row r="189" spans="3:8" x14ac:dyDescent="0.45">
      <c r="C189" s="1">
        <f t="shared" si="4"/>
        <v>459.11</v>
      </c>
      <c r="D189" s="1">
        <f t="shared" si="5"/>
        <v>-2.1100000000000136</v>
      </c>
      <c r="E189" s="2">
        <v>8</v>
      </c>
      <c r="F189" s="1">
        <v>457</v>
      </c>
      <c r="G189" s="1">
        <v>356</v>
      </c>
      <c r="H189" s="1">
        <v>82</v>
      </c>
    </row>
    <row r="190" spans="3:8" x14ac:dyDescent="0.45">
      <c r="C190" s="1">
        <f t="shared" si="4"/>
        <v>414.71750000000003</v>
      </c>
      <c r="D190" s="1">
        <f t="shared" si="5"/>
        <v>6.2824999999999704</v>
      </c>
      <c r="E190" s="2">
        <v>9.5</v>
      </c>
      <c r="F190" s="1">
        <v>421</v>
      </c>
      <c r="G190" s="1">
        <v>324</v>
      </c>
      <c r="H190" s="1">
        <v>93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data</vt:lpstr>
      <vt:lpstr>Sheet2</vt:lpstr>
      <vt:lpstr>Sheet3</vt:lpstr>
      <vt:lpstr>Bowl_Price</vt:lpstr>
      <vt:lpstr>Bowls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Winston, Wayne L.</dc:creator>
  <cp:lastModifiedBy>Panagiotis Repoussis</cp:lastModifiedBy>
  <dcterms:created xsi:type="dcterms:W3CDTF">2012-06-03T17:33:16Z</dcterms:created>
  <dcterms:modified xsi:type="dcterms:W3CDTF">2016-05-04T15:31:58Z</dcterms:modified>
</cp:coreProperties>
</file>