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data">Sheet1!$B$2:$B$21</definedName>
    <definedName name="n_data_points">Sheet1!$H$2</definedName>
  </definedNames>
  <calcPr calcId="15251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H6" i="1"/>
  <c r="H7" i="1"/>
  <c r="H8" i="1"/>
  <c r="H9" i="1"/>
  <c r="H10" i="1"/>
  <c r="H11" i="1"/>
  <c r="H12" i="1"/>
  <c r="H13" i="1"/>
  <c r="H14" i="1"/>
  <c r="I5" i="1"/>
  <c r="H5" i="1"/>
  <c r="G6" i="1"/>
  <c r="G7" i="1"/>
  <c r="G8" i="1"/>
  <c r="G9" i="1"/>
  <c r="G10" i="1"/>
  <c r="G11" i="1"/>
  <c r="G12" i="1"/>
  <c r="G13" i="1"/>
  <c r="G14" i="1"/>
  <c r="G5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3" i="1"/>
  <c r="H2" i="1"/>
</calcChain>
</file>

<file path=xl/sharedStrings.xml><?xml version="1.0" encoding="utf-8"?>
<sst xmlns="http://schemas.openxmlformats.org/spreadsheetml/2006/main" count="8" uniqueCount="8">
  <si>
    <t>Time</t>
  </si>
  <si>
    <t>Y</t>
  </si>
  <si>
    <t>Number of data points:</t>
  </si>
  <si>
    <t>Lag1</t>
  </si>
  <si>
    <t>Lag</t>
  </si>
  <si>
    <t>Autocorrelation</t>
  </si>
  <si>
    <t>U - Critical value</t>
  </si>
  <si>
    <t>L - Critical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</si>
</sst>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Autocorrelation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Sheet1!$G$5:$G$14</c:f>
              <c:numCache>
                <c:formatCode>General</c:formatCode>
                <c:ptCount val="10"/>
                <c:pt idx="0">
                  <c:v>-0.33315916050607947</c:v>
                </c:pt>
                <c:pt idx="1">
                  <c:v>-8.1114357427996511E-2</c:v>
                </c:pt>
                <c:pt idx="2">
                  <c:v>0.28490420110967973</c:v>
                </c:pt>
                <c:pt idx="3">
                  <c:v>-0.52349511037175223</c:v>
                </c:pt>
                <c:pt idx="4">
                  <c:v>2.269724303877017E-2</c:v>
                </c:pt>
                <c:pt idx="5">
                  <c:v>0.18481079337372006</c:v>
                </c:pt>
                <c:pt idx="6">
                  <c:v>-0.14710195438690005</c:v>
                </c:pt>
                <c:pt idx="7">
                  <c:v>5.6281288453548649E-2</c:v>
                </c:pt>
                <c:pt idx="8">
                  <c:v>0.30735875139483998</c:v>
                </c:pt>
                <c:pt idx="9">
                  <c:v>-0.27848705826927289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14544320"/>
        <c:axId val="-1914531808"/>
      </c:barChart>
      <c:lineChart>
        <c:grouping val="standard"/>
        <c:varyColors val="0"/>
        <c:ser>
          <c:idx val="1"/>
          <c:order val="1"/>
          <c:tx>
            <c:v>UCV</c:v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Sheet1!$H$5:$H$14</c:f>
              <c:numCache>
                <c:formatCode>General</c:formatCode>
                <c:ptCount val="10"/>
                <c:pt idx="0">
                  <c:v>0.44721359549995793</c:v>
                </c:pt>
                <c:pt idx="1">
                  <c:v>0.44721359549995793</c:v>
                </c:pt>
                <c:pt idx="2">
                  <c:v>0.44721359549995793</c:v>
                </c:pt>
                <c:pt idx="3">
                  <c:v>0.44721359549995793</c:v>
                </c:pt>
                <c:pt idx="4">
                  <c:v>0.44721359549995793</c:v>
                </c:pt>
                <c:pt idx="5">
                  <c:v>0.44721359549995793</c:v>
                </c:pt>
                <c:pt idx="6">
                  <c:v>0.44721359549995793</c:v>
                </c:pt>
                <c:pt idx="7">
                  <c:v>0.44721359549995793</c:v>
                </c:pt>
                <c:pt idx="8">
                  <c:v>0.44721359549995793</c:v>
                </c:pt>
                <c:pt idx="9">
                  <c:v>0.44721359549995793</c:v>
                </c:pt>
              </c:numCache>
            </c:numRef>
          </c:val>
          <c:smooth val="0"/>
        </c:ser>
        <c:ser>
          <c:idx val="2"/>
          <c:order val="2"/>
          <c:tx>
            <c:v>LCV</c:v>
          </c:tx>
          <c:spPr>
            <a:ln w="28575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Sheet1!$I$5:$I$14</c:f>
              <c:numCache>
                <c:formatCode>General</c:formatCode>
                <c:ptCount val="10"/>
                <c:pt idx="0">
                  <c:v>-0.44721359549995793</c:v>
                </c:pt>
                <c:pt idx="1">
                  <c:v>-0.44721359549995793</c:v>
                </c:pt>
                <c:pt idx="2">
                  <c:v>-0.44721359549995793</c:v>
                </c:pt>
                <c:pt idx="3">
                  <c:v>-0.44721359549995793</c:v>
                </c:pt>
                <c:pt idx="4">
                  <c:v>-0.44721359549995793</c:v>
                </c:pt>
                <c:pt idx="5">
                  <c:v>-0.44721359549995793</c:v>
                </c:pt>
                <c:pt idx="6">
                  <c:v>-0.44721359549995793</c:v>
                </c:pt>
                <c:pt idx="7">
                  <c:v>-0.44721359549995793</c:v>
                </c:pt>
                <c:pt idx="8">
                  <c:v>-0.44721359549995793</c:v>
                </c:pt>
                <c:pt idx="9">
                  <c:v>-0.44721359549995793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4544320"/>
        <c:axId val="-1914531808"/>
      </c:lineChart>
      <c:catAx>
        <c:axId val="-1914544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1914531808"/>
        <c:crossesAt val="0"/>
        <c:auto val="1"/>
        <c:lblAlgn val="ctr"/>
        <c:lblOffset val="100"/>
        <c:noMultiLvlLbl val="0"/>
      </c:catAx>
      <c:valAx>
        <c:axId val="-1914531808"/>
        <c:scaling>
          <c:orientation val="minMax"/>
          <c:max val="0.9"/>
          <c:min val="-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1914544320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526256</xdr:colOff>
      <xdr:row>16</xdr:row>
      <xdr:rowOff>130968</xdr:rowOff>
    </xdr:from>
    <xdr:to>
      <xdr:col>11</xdr:col>
      <xdr:colOff>583406</xdr:colOff>
      <xdr:row>31</xdr:row>
      <xdr:rowOff>159543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C1" workbookViewId="0">
      <selection activeCell="O21" sqref="O21"/>
    </sheetView>
  </sheetViews>
  <sheetFormatPr defaultRowHeight="14.25" x14ac:dyDescent="0.45"/>
  <cols>
    <col min="7" max="7" width="13.19921875" bestFit="1" customWidth="1"/>
    <col min="8" max="8" width="13.73046875" bestFit="1" customWidth="1"/>
  </cols>
  <sheetData>
    <row r="1" spans="1:9" x14ac:dyDescent="0.45">
      <c r="A1" t="s">
        <v>0</v>
      </c>
      <c r="B1" t="s">
        <v>1</v>
      </c>
      <c r="C1" t="s">
        <v>3</v>
      </c>
    </row>
    <row r="2" spans="1:9" x14ac:dyDescent="0.45">
      <c r="A2">
        <v>1</v>
      </c>
      <c r="B2">
        <v>409</v>
      </c>
      <c r="F2" t="s">
        <v>2</v>
      </c>
      <c r="H2">
        <f>COUNT(data)</f>
        <v>20</v>
      </c>
    </row>
    <row r="3" spans="1:9" x14ac:dyDescent="0.45">
      <c r="A3">
        <v>2</v>
      </c>
      <c r="B3">
        <v>289</v>
      </c>
      <c r="C3">
        <f>B2</f>
        <v>409</v>
      </c>
    </row>
    <row r="4" spans="1:9" x14ac:dyDescent="0.45">
      <c r="A4">
        <v>3</v>
      </c>
      <c r="B4">
        <v>509</v>
      </c>
      <c r="C4">
        <f t="shared" ref="C4:C21" si="0">B3</f>
        <v>289</v>
      </c>
      <c r="F4" t="s">
        <v>4</v>
      </c>
      <c r="G4" t="s">
        <v>5</v>
      </c>
      <c r="H4" t="s">
        <v>6</v>
      </c>
      <c r="I4" t="s">
        <v>7</v>
      </c>
    </row>
    <row r="5" spans="1:9" x14ac:dyDescent="0.45">
      <c r="A5">
        <v>4</v>
      </c>
      <c r="B5">
        <v>364</v>
      </c>
      <c r="C5">
        <f t="shared" si="0"/>
        <v>509</v>
      </c>
      <c r="F5">
        <v>1</v>
      </c>
      <c r="G5">
        <f ca="1">SUMPRODUCT(OFFSET(data,0,0,n_data_points-F5)-AVERAGE(data),OFFSET(data,F5,0,n_data_points-F5)-AVERAGE(data))/DEVSQ(data)</f>
        <v>-0.33315916050607947</v>
      </c>
      <c r="H5">
        <f>2/SQRT(n_data_points)</f>
        <v>0.44721359549995793</v>
      </c>
      <c r="I5">
        <f>-2/SQRT(n_data_points)</f>
        <v>-0.44721359549995793</v>
      </c>
    </row>
    <row r="6" spans="1:9" x14ac:dyDescent="0.45">
      <c r="A6">
        <v>5</v>
      </c>
      <c r="B6">
        <v>404</v>
      </c>
      <c r="C6">
        <f t="shared" si="0"/>
        <v>364</v>
      </c>
      <c r="F6">
        <v>2</v>
      </c>
      <c r="G6">
        <f ca="1">SUMPRODUCT(OFFSET(data,0,0,n_data_points-F6)-AVERAGE(data),OFFSET(data,F6,0,n_data_points-F6)-AVERAGE(data))/DEVSQ(data)</f>
        <v>-8.1114357427996511E-2</v>
      </c>
      <c r="H6">
        <f>2/SQRT(n_data_points)</f>
        <v>0.44721359549995793</v>
      </c>
      <c r="I6">
        <f>-2/SQRT(n_data_points)</f>
        <v>-0.44721359549995793</v>
      </c>
    </row>
    <row r="7" spans="1:9" x14ac:dyDescent="0.45">
      <c r="A7">
        <v>6</v>
      </c>
      <c r="B7">
        <v>445</v>
      </c>
      <c r="C7">
        <f t="shared" si="0"/>
        <v>404</v>
      </c>
      <c r="F7">
        <v>3</v>
      </c>
      <c r="G7">
        <f ca="1">SUMPRODUCT(OFFSET(data,0,0,n_data_points-F7)-AVERAGE(data),OFFSET(data,F7,0,n_data_points-F7)-AVERAGE(data))/DEVSQ(data)</f>
        <v>0.28490420110967973</v>
      </c>
      <c r="H7">
        <f>2/SQRT(n_data_points)</f>
        <v>0.44721359549995793</v>
      </c>
      <c r="I7">
        <f>-2/SQRT(n_data_points)</f>
        <v>-0.44721359549995793</v>
      </c>
    </row>
    <row r="8" spans="1:9" x14ac:dyDescent="0.45">
      <c r="A8">
        <v>7</v>
      </c>
      <c r="B8">
        <v>310</v>
      </c>
      <c r="C8">
        <f t="shared" si="0"/>
        <v>445</v>
      </c>
      <c r="F8">
        <v>4</v>
      </c>
      <c r="G8">
        <f ca="1">SUMPRODUCT(OFFSET(data,0,0,n_data_points-F8)-AVERAGE(data),OFFSET(data,F8,0,n_data_points-F8)-AVERAGE(data))/DEVSQ(data)</f>
        <v>-0.52349511037175223</v>
      </c>
      <c r="H8">
        <f>2/SQRT(n_data_points)</f>
        <v>0.44721359549995793</v>
      </c>
      <c r="I8">
        <f>-2/SQRT(n_data_points)</f>
        <v>-0.44721359549995793</v>
      </c>
    </row>
    <row r="9" spans="1:9" x14ac:dyDescent="0.45">
      <c r="A9">
        <v>8</v>
      </c>
      <c r="B9">
        <v>372</v>
      </c>
      <c r="C9">
        <f t="shared" si="0"/>
        <v>310</v>
      </c>
      <c r="F9">
        <v>5</v>
      </c>
      <c r="G9">
        <f ca="1">SUMPRODUCT(OFFSET(data,0,0,n_data_points-F9)-AVERAGE(data),OFFSET(data,F9,0,n_data_points-F9)-AVERAGE(data))/DEVSQ(data)</f>
        <v>2.269724303877017E-2</v>
      </c>
      <c r="H9">
        <f>2/SQRT(n_data_points)</f>
        <v>0.44721359549995793</v>
      </c>
      <c r="I9">
        <f>-2/SQRT(n_data_points)</f>
        <v>-0.44721359549995793</v>
      </c>
    </row>
    <row r="10" spans="1:9" x14ac:dyDescent="0.45">
      <c r="A10">
        <v>9</v>
      </c>
      <c r="B10">
        <v>440</v>
      </c>
      <c r="C10">
        <f t="shared" si="0"/>
        <v>372</v>
      </c>
      <c r="F10">
        <v>6</v>
      </c>
      <c r="G10">
        <f ca="1">SUMPRODUCT(OFFSET(data,0,0,n_data_points-F10)-AVERAGE(data),OFFSET(data,F10,0,n_data_points-F10)-AVERAGE(data))/DEVSQ(data)</f>
        <v>0.18481079337372006</v>
      </c>
      <c r="H10">
        <f>2/SQRT(n_data_points)</f>
        <v>0.44721359549995793</v>
      </c>
      <c r="I10">
        <f>-2/SQRT(n_data_points)</f>
        <v>-0.44721359549995793</v>
      </c>
    </row>
    <row r="11" spans="1:9" x14ac:dyDescent="0.45">
      <c r="A11">
        <v>10</v>
      </c>
      <c r="B11">
        <v>414</v>
      </c>
      <c r="C11">
        <f t="shared" si="0"/>
        <v>440</v>
      </c>
      <c r="F11">
        <v>7</v>
      </c>
      <c r="G11">
        <f ca="1">SUMPRODUCT(OFFSET(data,0,0,n_data_points-F11)-AVERAGE(data),OFFSET(data,F11,0,n_data_points-F11)-AVERAGE(data))/DEVSQ(data)</f>
        <v>-0.14710195438690005</v>
      </c>
      <c r="H11">
        <f>2/SQRT(n_data_points)</f>
        <v>0.44721359549995793</v>
      </c>
      <c r="I11">
        <f>-2/SQRT(n_data_points)</f>
        <v>-0.44721359549995793</v>
      </c>
    </row>
    <row r="12" spans="1:9" x14ac:dyDescent="0.45">
      <c r="A12">
        <v>11</v>
      </c>
      <c r="B12">
        <v>380</v>
      </c>
      <c r="C12">
        <f t="shared" si="0"/>
        <v>414</v>
      </c>
      <c r="F12">
        <v>8</v>
      </c>
      <c r="G12">
        <f ca="1">SUMPRODUCT(OFFSET(data,0,0,n_data_points-F12)-AVERAGE(data),OFFSET(data,F12,0,n_data_points-F12)-AVERAGE(data))/DEVSQ(data)</f>
        <v>5.6281288453548649E-2</v>
      </c>
      <c r="H12">
        <f>2/SQRT(n_data_points)</f>
        <v>0.44721359549995793</v>
      </c>
      <c r="I12">
        <f>-2/SQRT(n_data_points)</f>
        <v>-0.44721359549995793</v>
      </c>
    </row>
    <row r="13" spans="1:9" x14ac:dyDescent="0.45">
      <c r="A13">
        <v>12</v>
      </c>
      <c r="B13">
        <v>598</v>
      </c>
      <c r="C13">
        <f t="shared" si="0"/>
        <v>380</v>
      </c>
      <c r="F13">
        <v>9</v>
      </c>
      <c r="G13">
        <f ca="1">SUMPRODUCT(OFFSET(data,0,0,n_data_points-F13)-AVERAGE(data),OFFSET(data,F13,0,n_data_points-F13)-AVERAGE(data))/DEVSQ(data)</f>
        <v>0.30735875139483998</v>
      </c>
      <c r="H13">
        <f>2/SQRT(n_data_points)</f>
        <v>0.44721359549995793</v>
      </c>
      <c r="I13">
        <f>-2/SQRT(n_data_points)</f>
        <v>-0.44721359549995793</v>
      </c>
    </row>
    <row r="14" spans="1:9" x14ac:dyDescent="0.45">
      <c r="A14">
        <v>13</v>
      </c>
      <c r="B14">
        <v>418</v>
      </c>
      <c r="C14">
        <f t="shared" si="0"/>
        <v>598</v>
      </c>
      <c r="F14">
        <v>10</v>
      </c>
      <c r="G14">
        <f ca="1">SUMPRODUCT(OFFSET(data,0,0,n_data_points-F14)-AVERAGE(data),OFFSET(data,F14,0,n_data_points-F14)-AVERAGE(data))/DEVSQ(data)</f>
        <v>-0.27848705826927289</v>
      </c>
      <c r="H14">
        <f>2/SQRT(n_data_points)</f>
        <v>0.44721359549995793</v>
      </c>
      <c r="I14">
        <f>-2/SQRT(n_data_points)</f>
        <v>-0.44721359549995793</v>
      </c>
    </row>
    <row r="15" spans="1:9" x14ac:dyDescent="0.45">
      <c r="A15">
        <v>14</v>
      </c>
      <c r="B15">
        <v>359</v>
      </c>
      <c r="C15">
        <f t="shared" si="0"/>
        <v>418</v>
      </c>
    </row>
    <row r="16" spans="1:9" x14ac:dyDescent="0.45">
      <c r="A16">
        <v>15</v>
      </c>
      <c r="B16">
        <v>432</v>
      </c>
      <c r="C16">
        <f t="shared" si="0"/>
        <v>359</v>
      </c>
    </row>
    <row r="17" spans="1:3" x14ac:dyDescent="0.45">
      <c r="A17">
        <v>16</v>
      </c>
      <c r="B17">
        <v>252</v>
      </c>
      <c r="C17">
        <f t="shared" si="0"/>
        <v>432</v>
      </c>
    </row>
    <row r="18" spans="1:3" x14ac:dyDescent="0.45">
      <c r="A18">
        <v>17</v>
      </c>
      <c r="B18">
        <v>446</v>
      </c>
      <c r="C18">
        <f t="shared" si="0"/>
        <v>252</v>
      </c>
    </row>
    <row r="19" spans="1:3" x14ac:dyDescent="0.45">
      <c r="A19">
        <v>18</v>
      </c>
      <c r="B19">
        <v>473</v>
      </c>
      <c r="C19">
        <f t="shared" si="0"/>
        <v>446</v>
      </c>
    </row>
    <row r="20" spans="1:3" x14ac:dyDescent="0.45">
      <c r="A20">
        <v>19</v>
      </c>
      <c r="B20">
        <v>337</v>
      </c>
      <c r="C20">
        <f t="shared" si="0"/>
        <v>473</v>
      </c>
    </row>
    <row r="21" spans="1:3" x14ac:dyDescent="0.45">
      <c r="A21">
        <v>20</v>
      </c>
      <c r="B21">
        <v>478</v>
      </c>
      <c r="C21">
        <f t="shared" si="0"/>
        <v>337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data</vt:lpstr>
      <vt:lpstr>n_data_points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2016-05-04T18:19:06Z</dcterms:modified>
</cp:coreProperties>
</file>