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Simple Supply Chain" sheetId="3" r:id="rId1"/>
  </sheets>
  <definedNames>
    <definedName name="solver_adj" localSheetId="0" hidden="1">'Simple Supply Chain'!$C$21:$H$25,'Simple Supply Chain'!$K$21:$K$25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'Simple Supply Chain'!$C$21:$H$25</definedName>
    <definedName name="solver_lhs2" localSheetId="0" hidden="1">'Simple Supply Chain'!$K$21:$K$25</definedName>
    <definedName name="solver_lhs3" localSheetId="0" hidden="1">'Simple Supply Chain'!$M$21</definedName>
    <definedName name="solver_lhs4" localSheetId="0" hidden="1">'Simple Supply Chain'!$M$22</definedName>
    <definedName name="solver_lhs5" localSheetId="0" hidden="1">'Simple Supply Chain'!$M$23</definedName>
    <definedName name="solver_lhs6" localSheetId="0" hidden="1">'Simple Supply Chain'!$M$24</definedName>
    <definedName name="solver_lhs7" localSheetId="0" hidden="1">'Simple Supply Chain'!$M$25</definedName>
    <definedName name="solver_lhs8" localSheetId="0" hidden="1">'Simple Supply Chain'!$M$28:$M$33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8</definedName>
    <definedName name="solver_nwt" localSheetId="0" hidden="1">1</definedName>
    <definedName name="solver_opt" localSheetId="0" hidden="1">'Simple Supply Chain'!$I$40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5</definedName>
    <definedName name="solver_rel3" localSheetId="0" hidden="1">1</definedName>
    <definedName name="solver_rel4" localSheetId="0" hidden="1">1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3</definedName>
    <definedName name="solver_rhs1" localSheetId="0" hidden="1">0</definedName>
    <definedName name="solver_rhs2" localSheetId="0" hidden="1">δυαδικός</definedName>
    <definedName name="solver_rhs3" localSheetId="0" hidden="1">'Simple Supply Chain'!$O$21</definedName>
    <definedName name="solver_rhs4" localSheetId="0" hidden="1">'Simple Supply Chain'!$O$22</definedName>
    <definedName name="solver_rhs5" localSheetId="0" hidden="1">'Simple Supply Chain'!$O$23</definedName>
    <definedName name="solver_rhs6" localSheetId="0" hidden="1">'Simple Supply Chain'!$O$24</definedName>
    <definedName name="solver_rhs7" localSheetId="0" hidden="1">'Simple Supply Chain'!$O$25</definedName>
    <definedName name="solver_rhs8" localSheetId="0" hidden="1">'Simple Supply Chain'!$O$28:$O$33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O33" i="3" l="1"/>
  <c r="O32" i="3"/>
  <c r="O31" i="3"/>
  <c r="O30" i="3"/>
  <c r="O29" i="3"/>
  <c r="O28" i="3"/>
  <c r="M33" i="3"/>
  <c r="M32" i="3"/>
  <c r="M31" i="3"/>
  <c r="M30" i="3"/>
  <c r="M29" i="3"/>
  <c r="M28" i="3"/>
  <c r="O25" i="3"/>
  <c r="O22" i="3"/>
  <c r="O23" i="3"/>
  <c r="O24" i="3"/>
  <c r="O21" i="3"/>
  <c r="M25" i="3"/>
  <c r="M22" i="3"/>
  <c r="M23" i="3"/>
  <c r="M24" i="3"/>
  <c r="M21" i="3"/>
  <c r="H29" i="3"/>
  <c r="H36" i="3" s="1"/>
  <c r="H30" i="3"/>
  <c r="H37" i="3" s="1"/>
  <c r="H31" i="3"/>
  <c r="H38" i="3" s="1"/>
  <c r="H32" i="3"/>
  <c r="H39" i="3" s="1"/>
  <c r="H28" i="3"/>
  <c r="H35" i="3" s="1"/>
  <c r="G32" i="3"/>
  <c r="G39" i="3" s="1"/>
  <c r="G29" i="3"/>
  <c r="G36" i="3" s="1"/>
  <c r="G30" i="3"/>
  <c r="G37" i="3" s="1"/>
  <c r="G31" i="3"/>
  <c r="G38" i="3" s="1"/>
  <c r="G28" i="3"/>
  <c r="G35" i="3" s="1"/>
  <c r="F32" i="3"/>
  <c r="F39" i="3" s="1"/>
  <c r="F29" i="3"/>
  <c r="F36" i="3" s="1"/>
  <c r="F30" i="3"/>
  <c r="F37" i="3" s="1"/>
  <c r="F31" i="3"/>
  <c r="F38" i="3" s="1"/>
  <c r="F28" i="3"/>
  <c r="F35" i="3" s="1"/>
  <c r="E32" i="3"/>
  <c r="E39" i="3" s="1"/>
  <c r="E29" i="3"/>
  <c r="E36" i="3" s="1"/>
  <c r="E30" i="3"/>
  <c r="E37" i="3" s="1"/>
  <c r="E31" i="3"/>
  <c r="E38" i="3" s="1"/>
  <c r="E28" i="3"/>
  <c r="E35" i="3" s="1"/>
  <c r="D32" i="3"/>
  <c r="D39" i="3" s="1"/>
  <c r="D29" i="3"/>
  <c r="D36" i="3" s="1"/>
  <c r="D30" i="3"/>
  <c r="D37" i="3" s="1"/>
  <c r="D31" i="3"/>
  <c r="D38" i="3" s="1"/>
  <c r="D28" i="3"/>
  <c r="D35" i="3" s="1"/>
  <c r="C29" i="3"/>
  <c r="C36" i="3" s="1"/>
  <c r="C28" i="3"/>
  <c r="C35" i="3" s="1"/>
  <c r="C30" i="3"/>
  <c r="C37" i="3" s="1"/>
  <c r="C31" i="3"/>
  <c r="C38" i="3" s="1"/>
  <c r="C32" i="3"/>
  <c r="C39" i="3" s="1"/>
  <c r="H40" i="3" l="1"/>
  <c r="G40" i="3"/>
  <c r="F40" i="3"/>
  <c r="C40" i="3"/>
  <c r="E40" i="3"/>
  <c r="D40" i="3"/>
  <c r="I40" i="3" l="1"/>
</calcChain>
</file>

<file path=xl/sharedStrings.xml><?xml version="1.0" encoding="utf-8"?>
<sst xmlns="http://schemas.openxmlformats.org/spreadsheetml/2006/main" count="45" uniqueCount="25">
  <si>
    <t>Demand</t>
  </si>
  <si>
    <t>A</t>
  </si>
  <si>
    <t>B</t>
  </si>
  <si>
    <t>C</t>
  </si>
  <si>
    <t>&lt;=</t>
  </si>
  <si>
    <t>Production Plants</t>
  </si>
  <si>
    <t>Transportation Cost</t>
  </si>
  <si>
    <t>Variable Cost</t>
  </si>
  <si>
    <t>Fixed Cost</t>
  </si>
  <si>
    <t>Capacity</t>
  </si>
  <si>
    <t>D</t>
  </si>
  <si>
    <t>E</t>
  </si>
  <si>
    <t>Price</t>
  </si>
  <si>
    <t>Plants</t>
  </si>
  <si>
    <t>&gt;=</t>
  </si>
  <si>
    <t>Capacity Constraints</t>
  </si>
  <si>
    <t>Demand Constraints</t>
  </si>
  <si>
    <t>Decision Variables</t>
  </si>
  <si>
    <t>Objective Function Coefficients</t>
  </si>
  <si>
    <t>Input Data</t>
  </si>
  <si>
    <t>Target Cell</t>
  </si>
  <si>
    <t>Totals</t>
  </si>
  <si>
    <t>Retail Stores (Flow Variables)</t>
  </si>
  <si>
    <t>Binary variables</t>
  </si>
  <si>
    <t>Simple Suuply Chain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</si>
</sst>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1"/>
  <sheetViews>
    <sheetView tabSelected="1" workbookViewId="0">
      <selection activeCell="F4" sqref="F4"/>
    </sheetView>
  </sheetViews>
  <sheetFormatPr defaultRowHeight="15" x14ac:dyDescent="0.25"/>
  <cols>
    <col min="1" max="1" width="9.140625" style="2"/>
    <col min="2" max="2" width="11.5703125" style="3" customWidth="1"/>
    <col min="3" max="3" width="12.28515625" style="2" customWidth="1"/>
    <col min="4" max="4" width="12" style="3" customWidth="1"/>
    <col min="5" max="5" width="13.7109375" style="3" customWidth="1"/>
    <col min="6" max="8" width="9.140625" style="3"/>
    <col min="9" max="10" width="10.42578125" style="3" bestFit="1" customWidth="1"/>
    <col min="11" max="11" width="19.140625" style="3" bestFit="1" customWidth="1"/>
    <col min="12" max="254" width="9.140625" style="2"/>
    <col min="255" max="255" width="11.5703125" style="2" customWidth="1"/>
    <col min="256" max="256" width="12.28515625" style="2" customWidth="1"/>
    <col min="257" max="257" width="12" style="2" customWidth="1"/>
    <col min="258" max="258" width="13.7109375" style="2" customWidth="1"/>
    <col min="259" max="510" width="9.140625" style="2"/>
    <col min="511" max="511" width="11.5703125" style="2" customWidth="1"/>
    <col min="512" max="512" width="12.28515625" style="2" customWidth="1"/>
    <col min="513" max="513" width="12" style="2" customWidth="1"/>
    <col min="514" max="514" width="13.7109375" style="2" customWidth="1"/>
    <col min="515" max="766" width="9.140625" style="2"/>
    <col min="767" max="767" width="11.5703125" style="2" customWidth="1"/>
    <col min="768" max="768" width="12.28515625" style="2" customWidth="1"/>
    <col min="769" max="769" width="12" style="2" customWidth="1"/>
    <col min="770" max="770" width="13.7109375" style="2" customWidth="1"/>
    <col min="771" max="1022" width="9.140625" style="2"/>
    <col min="1023" max="1023" width="11.5703125" style="2" customWidth="1"/>
    <col min="1024" max="1024" width="12.28515625" style="2" customWidth="1"/>
    <col min="1025" max="1025" width="12" style="2" customWidth="1"/>
    <col min="1026" max="1026" width="13.7109375" style="2" customWidth="1"/>
    <col min="1027" max="1278" width="9.140625" style="2"/>
    <col min="1279" max="1279" width="11.5703125" style="2" customWidth="1"/>
    <col min="1280" max="1280" width="12.28515625" style="2" customWidth="1"/>
    <col min="1281" max="1281" width="12" style="2" customWidth="1"/>
    <col min="1282" max="1282" width="13.7109375" style="2" customWidth="1"/>
    <col min="1283" max="1534" width="9.140625" style="2"/>
    <col min="1535" max="1535" width="11.5703125" style="2" customWidth="1"/>
    <col min="1536" max="1536" width="12.28515625" style="2" customWidth="1"/>
    <col min="1537" max="1537" width="12" style="2" customWidth="1"/>
    <col min="1538" max="1538" width="13.7109375" style="2" customWidth="1"/>
    <col min="1539" max="1790" width="9.140625" style="2"/>
    <col min="1791" max="1791" width="11.5703125" style="2" customWidth="1"/>
    <col min="1792" max="1792" width="12.28515625" style="2" customWidth="1"/>
    <col min="1793" max="1793" width="12" style="2" customWidth="1"/>
    <col min="1794" max="1794" width="13.7109375" style="2" customWidth="1"/>
    <col min="1795" max="2046" width="9.140625" style="2"/>
    <col min="2047" max="2047" width="11.5703125" style="2" customWidth="1"/>
    <col min="2048" max="2048" width="12.28515625" style="2" customWidth="1"/>
    <col min="2049" max="2049" width="12" style="2" customWidth="1"/>
    <col min="2050" max="2050" width="13.7109375" style="2" customWidth="1"/>
    <col min="2051" max="2302" width="9.140625" style="2"/>
    <col min="2303" max="2303" width="11.5703125" style="2" customWidth="1"/>
    <col min="2304" max="2304" width="12.28515625" style="2" customWidth="1"/>
    <col min="2305" max="2305" width="12" style="2" customWidth="1"/>
    <col min="2306" max="2306" width="13.7109375" style="2" customWidth="1"/>
    <col min="2307" max="2558" width="9.140625" style="2"/>
    <col min="2559" max="2559" width="11.5703125" style="2" customWidth="1"/>
    <col min="2560" max="2560" width="12.28515625" style="2" customWidth="1"/>
    <col min="2561" max="2561" width="12" style="2" customWidth="1"/>
    <col min="2562" max="2562" width="13.7109375" style="2" customWidth="1"/>
    <col min="2563" max="2814" width="9.140625" style="2"/>
    <col min="2815" max="2815" width="11.5703125" style="2" customWidth="1"/>
    <col min="2816" max="2816" width="12.28515625" style="2" customWidth="1"/>
    <col min="2817" max="2817" width="12" style="2" customWidth="1"/>
    <col min="2818" max="2818" width="13.7109375" style="2" customWidth="1"/>
    <col min="2819" max="3070" width="9.140625" style="2"/>
    <col min="3071" max="3071" width="11.5703125" style="2" customWidth="1"/>
    <col min="3072" max="3072" width="12.28515625" style="2" customWidth="1"/>
    <col min="3073" max="3073" width="12" style="2" customWidth="1"/>
    <col min="3074" max="3074" width="13.7109375" style="2" customWidth="1"/>
    <col min="3075" max="3326" width="9.140625" style="2"/>
    <col min="3327" max="3327" width="11.5703125" style="2" customWidth="1"/>
    <col min="3328" max="3328" width="12.28515625" style="2" customWidth="1"/>
    <col min="3329" max="3329" width="12" style="2" customWidth="1"/>
    <col min="3330" max="3330" width="13.7109375" style="2" customWidth="1"/>
    <col min="3331" max="3582" width="9.140625" style="2"/>
    <col min="3583" max="3583" width="11.5703125" style="2" customWidth="1"/>
    <col min="3584" max="3584" width="12.28515625" style="2" customWidth="1"/>
    <col min="3585" max="3585" width="12" style="2" customWidth="1"/>
    <col min="3586" max="3586" width="13.7109375" style="2" customWidth="1"/>
    <col min="3587" max="3838" width="9.140625" style="2"/>
    <col min="3839" max="3839" width="11.5703125" style="2" customWidth="1"/>
    <col min="3840" max="3840" width="12.28515625" style="2" customWidth="1"/>
    <col min="3841" max="3841" width="12" style="2" customWidth="1"/>
    <col min="3842" max="3842" width="13.7109375" style="2" customWidth="1"/>
    <col min="3843" max="4094" width="9.140625" style="2"/>
    <col min="4095" max="4095" width="11.5703125" style="2" customWidth="1"/>
    <col min="4096" max="4096" width="12.28515625" style="2" customWidth="1"/>
    <col min="4097" max="4097" width="12" style="2" customWidth="1"/>
    <col min="4098" max="4098" width="13.7109375" style="2" customWidth="1"/>
    <col min="4099" max="4350" width="9.140625" style="2"/>
    <col min="4351" max="4351" width="11.5703125" style="2" customWidth="1"/>
    <col min="4352" max="4352" width="12.28515625" style="2" customWidth="1"/>
    <col min="4353" max="4353" width="12" style="2" customWidth="1"/>
    <col min="4354" max="4354" width="13.7109375" style="2" customWidth="1"/>
    <col min="4355" max="4606" width="9.140625" style="2"/>
    <col min="4607" max="4607" width="11.5703125" style="2" customWidth="1"/>
    <col min="4608" max="4608" width="12.28515625" style="2" customWidth="1"/>
    <col min="4609" max="4609" width="12" style="2" customWidth="1"/>
    <col min="4610" max="4610" width="13.7109375" style="2" customWidth="1"/>
    <col min="4611" max="4862" width="9.140625" style="2"/>
    <col min="4863" max="4863" width="11.5703125" style="2" customWidth="1"/>
    <col min="4864" max="4864" width="12.28515625" style="2" customWidth="1"/>
    <col min="4865" max="4865" width="12" style="2" customWidth="1"/>
    <col min="4866" max="4866" width="13.7109375" style="2" customWidth="1"/>
    <col min="4867" max="5118" width="9.140625" style="2"/>
    <col min="5119" max="5119" width="11.5703125" style="2" customWidth="1"/>
    <col min="5120" max="5120" width="12.28515625" style="2" customWidth="1"/>
    <col min="5121" max="5121" width="12" style="2" customWidth="1"/>
    <col min="5122" max="5122" width="13.7109375" style="2" customWidth="1"/>
    <col min="5123" max="5374" width="9.140625" style="2"/>
    <col min="5375" max="5375" width="11.5703125" style="2" customWidth="1"/>
    <col min="5376" max="5376" width="12.28515625" style="2" customWidth="1"/>
    <col min="5377" max="5377" width="12" style="2" customWidth="1"/>
    <col min="5378" max="5378" width="13.7109375" style="2" customWidth="1"/>
    <col min="5379" max="5630" width="9.140625" style="2"/>
    <col min="5631" max="5631" width="11.5703125" style="2" customWidth="1"/>
    <col min="5632" max="5632" width="12.28515625" style="2" customWidth="1"/>
    <col min="5633" max="5633" width="12" style="2" customWidth="1"/>
    <col min="5634" max="5634" width="13.7109375" style="2" customWidth="1"/>
    <col min="5635" max="5886" width="9.140625" style="2"/>
    <col min="5887" max="5887" width="11.5703125" style="2" customWidth="1"/>
    <col min="5888" max="5888" width="12.28515625" style="2" customWidth="1"/>
    <col min="5889" max="5889" width="12" style="2" customWidth="1"/>
    <col min="5890" max="5890" width="13.7109375" style="2" customWidth="1"/>
    <col min="5891" max="6142" width="9.140625" style="2"/>
    <col min="6143" max="6143" width="11.5703125" style="2" customWidth="1"/>
    <col min="6144" max="6144" width="12.28515625" style="2" customWidth="1"/>
    <col min="6145" max="6145" width="12" style="2" customWidth="1"/>
    <col min="6146" max="6146" width="13.7109375" style="2" customWidth="1"/>
    <col min="6147" max="6398" width="9.140625" style="2"/>
    <col min="6399" max="6399" width="11.5703125" style="2" customWidth="1"/>
    <col min="6400" max="6400" width="12.28515625" style="2" customWidth="1"/>
    <col min="6401" max="6401" width="12" style="2" customWidth="1"/>
    <col min="6402" max="6402" width="13.7109375" style="2" customWidth="1"/>
    <col min="6403" max="6654" width="9.140625" style="2"/>
    <col min="6655" max="6655" width="11.5703125" style="2" customWidth="1"/>
    <col min="6656" max="6656" width="12.28515625" style="2" customWidth="1"/>
    <col min="6657" max="6657" width="12" style="2" customWidth="1"/>
    <col min="6658" max="6658" width="13.7109375" style="2" customWidth="1"/>
    <col min="6659" max="6910" width="9.140625" style="2"/>
    <col min="6911" max="6911" width="11.5703125" style="2" customWidth="1"/>
    <col min="6912" max="6912" width="12.28515625" style="2" customWidth="1"/>
    <col min="6913" max="6913" width="12" style="2" customWidth="1"/>
    <col min="6914" max="6914" width="13.7109375" style="2" customWidth="1"/>
    <col min="6915" max="7166" width="9.140625" style="2"/>
    <col min="7167" max="7167" width="11.5703125" style="2" customWidth="1"/>
    <col min="7168" max="7168" width="12.28515625" style="2" customWidth="1"/>
    <col min="7169" max="7169" width="12" style="2" customWidth="1"/>
    <col min="7170" max="7170" width="13.7109375" style="2" customWidth="1"/>
    <col min="7171" max="7422" width="9.140625" style="2"/>
    <col min="7423" max="7423" width="11.5703125" style="2" customWidth="1"/>
    <col min="7424" max="7424" width="12.28515625" style="2" customWidth="1"/>
    <col min="7425" max="7425" width="12" style="2" customWidth="1"/>
    <col min="7426" max="7426" width="13.7109375" style="2" customWidth="1"/>
    <col min="7427" max="7678" width="9.140625" style="2"/>
    <col min="7679" max="7679" width="11.5703125" style="2" customWidth="1"/>
    <col min="7680" max="7680" width="12.28515625" style="2" customWidth="1"/>
    <col min="7681" max="7681" width="12" style="2" customWidth="1"/>
    <col min="7682" max="7682" width="13.7109375" style="2" customWidth="1"/>
    <col min="7683" max="7934" width="9.140625" style="2"/>
    <col min="7935" max="7935" width="11.5703125" style="2" customWidth="1"/>
    <col min="7936" max="7936" width="12.28515625" style="2" customWidth="1"/>
    <col min="7937" max="7937" width="12" style="2" customWidth="1"/>
    <col min="7938" max="7938" width="13.7109375" style="2" customWidth="1"/>
    <col min="7939" max="8190" width="9.140625" style="2"/>
    <col min="8191" max="8191" width="11.5703125" style="2" customWidth="1"/>
    <col min="8192" max="8192" width="12.28515625" style="2" customWidth="1"/>
    <col min="8193" max="8193" width="12" style="2" customWidth="1"/>
    <col min="8194" max="8194" width="13.7109375" style="2" customWidth="1"/>
    <col min="8195" max="8446" width="9.140625" style="2"/>
    <col min="8447" max="8447" width="11.5703125" style="2" customWidth="1"/>
    <col min="8448" max="8448" width="12.28515625" style="2" customWidth="1"/>
    <col min="8449" max="8449" width="12" style="2" customWidth="1"/>
    <col min="8450" max="8450" width="13.7109375" style="2" customWidth="1"/>
    <col min="8451" max="8702" width="9.140625" style="2"/>
    <col min="8703" max="8703" width="11.5703125" style="2" customWidth="1"/>
    <col min="8704" max="8704" width="12.28515625" style="2" customWidth="1"/>
    <col min="8705" max="8705" width="12" style="2" customWidth="1"/>
    <col min="8706" max="8706" width="13.7109375" style="2" customWidth="1"/>
    <col min="8707" max="8958" width="9.140625" style="2"/>
    <col min="8959" max="8959" width="11.5703125" style="2" customWidth="1"/>
    <col min="8960" max="8960" width="12.28515625" style="2" customWidth="1"/>
    <col min="8961" max="8961" width="12" style="2" customWidth="1"/>
    <col min="8962" max="8962" width="13.7109375" style="2" customWidth="1"/>
    <col min="8963" max="9214" width="9.140625" style="2"/>
    <col min="9215" max="9215" width="11.5703125" style="2" customWidth="1"/>
    <col min="9216" max="9216" width="12.28515625" style="2" customWidth="1"/>
    <col min="9217" max="9217" width="12" style="2" customWidth="1"/>
    <col min="9218" max="9218" width="13.7109375" style="2" customWidth="1"/>
    <col min="9219" max="9470" width="9.140625" style="2"/>
    <col min="9471" max="9471" width="11.5703125" style="2" customWidth="1"/>
    <col min="9472" max="9472" width="12.28515625" style="2" customWidth="1"/>
    <col min="9473" max="9473" width="12" style="2" customWidth="1"/>
    <col min="9474" max="9474" width="13.7109375" style="2" customWidth="1"/>
    <col min="9475" max="9726" width="9.140625" style="2"/>
    <col min="9727" max="9727" width="11.5703125" style="2" customWidth="1"/>
    <col min="9728" max="9728" width="12.28515625" style="2" customWidth="1"/>
    <col min="9729" max="9729" width="12" style="2" customWidth="1"/>
    <col min="9730" max="9730" width="13.7109375" style="2" customWidth="1"/>
    <col min="9731" max="9982" width="9.140625" style="2"/>
    <col min="9983" max="9983" width="11.5703125" style="2" customWidth="1"/>
    <col min="9984" max="9984" width="12.28515625" style="2" customWidth="1"/>
    <col min="9985" max="9985" width="12" style="2" customWidth="1"/>
    <col min="9986" max="9986" width="13.7109375" style="2" customWidth="1"/>
    <col min="9987" max="10238" width="9.140625" style="2"/>
    <col min="10239" max="10239" width="11.5703125" style="2" customWidth="1"/>
    <col min="10240" max="10240" width="12.28515625" style="2" customWidth="1"/>
    <col min="10241" max="10241" width="12" style="2" customWidth="1"/>
    <col min="10242" max="10242" width="13.7109375" style="2" customWidth="1"/>
    <col min="10243" max="10494" width="9.140625" style="2"/>
    <col min="10495" max="10495" width="11.5703125" style="2" customWidth="1"/>
    <col min="10496" max="10496" width="12.28515625" style="2" customWidth="1"/>
    <col min="10497" max="10497" width="12" style="2" customWidth="1"/>
    <col min="10498" max="10498" width="13.7109375" style="2" customWidth="1"/>
    <col min="10499" max="10750" width="9.140625" style="2"/>
    <col min="10751" max="10751" width="11.5703125" style="2" customWidth="1"/>
    <col min="10752" max="10752" width="12.28515625" style="2" customWidth="1"/>
    <col min="10753" max="10753" width="12" style="2" customWidth="1"/>
    <col min="10754" max="10754" width="13.7109375" style="2" customWidth="1"/>
    <col min="10755" max="11006" width="9.140625" style="2"/>
    <col min="11007" max="11007" width="11.5703125" style="2" customWidth="1"/>
    <col min="11008" max="11008" width="12.28515625" style="2" customWidth="1"/>
    <col min="11009" max="11009" width="12" style="2" customWidth="1"/>
    <col min="11010" max="11010" width="13.7109375" style="2" customWidth="1"/>
    <col min="11011" max="11262" width="9.140625" style="2"/>
    <col min="11263" max="11263" width="11.5703125" style="2" customWidth="1"/>
    <col min="11264" max="11264" width="12.28515625" style="2" customWidth="1"/>
    <col min="11265" max="11265" width="12" style="2" customWidth="1"/>
    <col min="11266" max="11266" width="13.7109375" style="2" customWidth="1"/>
    <col min="11267" max="11518" width="9.140625" style="2"/>
    <col min="11519" max="11519" width="11.5703125" style="2" customWidth="1"/>
    <col min="11520" max="11520" width="12.28515625" style="2" customWidth="1"/>
    <col min="11521" max="11521" width="12" style="2" customWidth="1"/>
    <col min="11522" max="11522" width="13.7109375" style="2" customWidth="1"/>
    <col min="11523" max="11774" width="9.140625" style="2"/>
    <col min="11775" max="11775" width="11.5703125" style="2" customWidth="1"/>
    <col min="11776" max="11776" width="12.28515625" style="2" customWidth="1"/>
    <col min="11777" max="11777" width="12" style="2" customWidth="1"/>
    <col min="11778" max="11778" width="13.7109375" style="2" customWidth="1"/>
    <col min="11779" max="12030" width="9.140625" style="2"/>
    <col min="12031" max="12031" width="11.5703125" style="2" customWidth="1"/>
    <col min="12032" max="12032" width="12.28515625" style="2" customWidth="1"/>
    <col min="12033" max="12033" width="12" style="2" customWidth="1"/>
    <col min="12034" max="12034" width="13.7109375" style="2" customWidth="1"/>
    <col min="12035" max="12286" width="9.140625" style="2"/>
    <col min="12287" max="12287" width="11.5703125" style="2" customWidth="1"/>
    <col min="12288" max="12288" width="12.28515625" style="2" customWidth="1"/>
    <col min="12289" max="12289" width="12" style="2" customWidth="1"/>
    <col min="12290" max="12290" width="13.7109375" style="2" customWidth="1"/>
    <col min="12291" max="12542" width="9.140625" style="2"/>
    <col min="12543" max="12543" width="11.5703125" style="2" customWidth="1"/>
    <col min="12544" max="12544" width="12.28515625" style="2" customWidth="1"/>
    <col min="12545" max="12545" width="12" style="2" customWidth="1"/>
    <col min="12546" max="12546" width="13.7109375" style="2" customWidth="1"/>
    <col min="12547" max="12798" width="9.140625" style="2"/>
    <col min="12799" max="12799" width="11.5703125" style="2" customWidth="1"/>
    <col min="12800" max="12800" width="12.28515625" style="2" customWidth="1"/>
    <col min="12801" max="12801" width="12" style="2" customWidth="1"/>
    <col min="12802" max="12802" width="13.7109375" style="2" customWidth="1"/>
    <col min="12803" max="13054" width="9.140625" style="2"/>
    <col min="13055" max="13055" width="11.5703125" style="2" customWidth="1"/>
    <col min="13056" max="13056" width="12.28515625" style="2" customWidth="1"/>
    <col min="13057" max="13057" width="12" style="2" customWidth="1"/>
    <col min="13058" max="13058" width="13.7109375" style="2" customWidth="1"/>
    <col min="13059" max="13310" width="9.140625" style="2"/>
    <col min="13311" max="13311" width="11.5703125" style="2" customWidth="1"/>
    <col min="13312" max="13312" width="12.28515625" style="2" customWidth="1"/>
    <col min="13313" max="13313" width="12" style="2" customWidth="1"/>
    <col min="13314" max="13314" width="13.7109375" style="2" customWidth="1"/>
    <col min="13315" max="13566" width="9.140625" style="2"/>
    <col min="13567" max="13567" width="11.5703125" style="2" customWidth="1"/>
    <col min="13568" max="13568" width="12.28515625" style="2" customWidth="1"/>
    <col min="13569" max="13569" width="12" style="2" customWidth="1"/>
    <col min="13570" max="13570" width="13.7109375" style="2" customWidth="1"/>
    <col min="13571" max="13822" width="9.140625" style="2"/>
    <col min="13823" max="13823" width="11.5703125" style="2" customWidth="1"/>
    <col min="13824" max="13824" width="12.28515625" style="2" customWidth="1"/>
    <col min="13825" max="13825" width="12" style="2" customWidth="1"/>
    <col min="13826" max="13826" width="13.7109375" style="2" customWidth="1"/>
    <col min="13827" max="14078" width="9.140625" style="2"/>
    <col min="14079" max="14079" width="11.5703125" style="2" customWidth="1"/>
    <col min="14080" max="14080" width="12.28515625" style="2" customWidth="1"/>
    <col min="14081" max="14081" width="12" style="2" customWidth="1"/>
    <col min="14082" max="14082" width="13.7109375" style="2" customWidth="1"/>
    <col min="14083" max="14334" width="9.140625" style="2"/>
    <col min="14335" max="14335" width="11.5703125" style="2" customWidth="1"/>
    <col min="14336" max="14336" width="12.28515625" style="2" customWidth="1"/>
    <col min="14337" max="14337" width="12" style="2" customWidth="1"/>
    <col min="14338" max="14338" width="13.7109375" style="2" customWidth="1"/>
    <col min="14339" max="14590" width="9.140625" style="2"/>
    <col min="14591" max="14591" width="11.5703125" style="2" customWidth="1"/>
    <col min="14592" max="14592" width="12.28515625" style="2" customWidth="1"/>
    <col min="14593" max="14593" width="12" style="2" customWidth="1"/>
    <col min="14594" max="14594" width="13.7109375" style="2" customWidth="1"/>
    <col min="14595" max="14846" width="9.140625" style="2"/>
    <col min="14847" max="14847" width="11.5703125" style="2" customWidth="1"/>
    <col min="14848" max="14848" width="12.28515625" style="2" customWidth="1"/>
    <col min="14849" max="14849" width="12" style="2" customWidth="1"/>
    <col min="14850" max="14850" width="13.7109375" style="2" customWidth="1"/>
    <col min="14851" max="15102" width="9.140625" style="2"/>
    <col min="15103" max="15103" width="11.5703125" style="2" customWidth="1"/>
    <col min="15104" max="15104" width="12.28515625" style="2" customWidth="1"/>
    <col min="15105" max="15105" width="12" style="2" customWidth="1"/>
    <col min="15106" max="15106" width="13.7109375" style="2" customWidth="1"/>
    <col min="15107" max="15358" width="9.140625" style="2"/>
    <col min="15359" max="15359" width="11.5703125" style="2" customWidth="1"/>
    <col min="15360" max="15360" width="12.28515625" style="2" customWidth="1"/>
    <col min="15361" max="15361" width="12" style="2" customWidth="1"/>
    <col min="15362" max="15362" width="13.7109375" style="2" customWidth="1"/>
    <col min="15363" max="15614" width="9.140625" style="2"/>
    <col min="15615" max="15615" width="11.5703125" style="2" customWidth="1"/>
    <col min="15616" max="15616" width="12.28515625" style="2" customWidth="1"/>
    <col min="15617" max="15617" width="12" style="2" customWidth="1"/>
    <col min="15618" max="15618" width="13.7109375" style="2" customWidth="1"/>
    <col min="15619" max="15870" width="9.140625" style="2"/>
    <col min="15871" max="15871" width="11.5703125" style="2" customWidth="1"/>
    <col min="15872" max="15872" width="12.28515625" style="2" customWidth="1"/>
    <col min="15873" max="15873" width="12" style="2" customWidth="1"/>
    <col min="15874" max="15874" width="13.7109375" style="2" customWidth="1"/>
    <col min="15875" max="16126" width="9.140625" style="2"/>
    <col min="16127" max="16127" width="11.5703125" style="2" customWidth="1"/>
    <col min="16128" max="16128" width="12.28515625" style="2" customWidth="1"/>
    <col min="16129" max="16129" width="12" style="2" customWidth="1"/>
    <col min="16130" max="16130" width="13.7109375" style="2" customWidth="1"/>
    <col min="16131" max="16384" width="9.140625" style="2"/>
  </cols>
  <sheetData>
    <row r="3" spans="2:11" ht="23.25" x14ac:dyDescent="0.25">
      <c r="B3" s="30" t="s">
        <v>24</v>
      </c>
    </row>
    <row r="6" spans="2:11" ht="18.75" x14ac:dyDescent="0.25">
      <c r="B6" s="25" t="s">
        <v>19</v>
      </c>
    </row>
    <row r="7" spans="2:11" x14ac:dyDescent="0.25">
      <c r="B7" s="4"/>
      <c r="C7" s="5"/>
      <c r="D7" s="6" t="s">
        <v>5</v>
      </c>
      <c r="E7" s="7"/>
      <c r="F7" s="8"/>
      <c r="G7" s="9"/>
      <c r="H7" s="10" t="s">
        <v>6</v>
      </c>
      <c r="I7" s="9"/>
      <c r="J7" s="9"/>
      <c r="K7" s="11"/>
    </row>
    <row r="8" spans="2:11" ht="25.5" x14ac:dyDescent="0.25">
      <c r="B8" s="12"/>
      <c r="C8" s="13" t="s">
        <v>7</v>
      </c>
      <c r="D8" s="13" t="s">
        <v>8</v>
      </c>
      <c r="E8" s="13" t="s">
        <v>9</v>
      </c>
      <c r="F8" s="14">
        <v>1</v>
      </c>
      <c r="G8" s="14">
        <v>2</v>
      </c>
      <c r="H8" s="14">
        <v>3</v>
      </c>
      <c r="I8" s="14">
        <v>4</v>
      </c>
      <c r="J8" s="14">
        <v>5</v>
      </c>
      <c r="K8" s="14">
        <v>6</v>
      </c>
    </row>
    <row r="9" spans="2:11" ht="15.75" x14ac:dyDescent="0.25">
      <c r="B9" s="15" t="s">
        <v>1</v>
      </c>
      <c r="C9" s="16">
        <v>52</v>
      </c>
      <c r="D9" s="17">
        <v>75000</v>
      </c>
      <c r="E9" s="18">
        <v>18</v>
      </c>
      <c r="F9" s="19">
        <v>17</v>
      </c>
      <c r="G9" s="19">
        <v>4</v>
      </c>
      <c r="H9" s="19">
        <v>7</v>
      </c>
      <c r="I9" s="19">
        <v>17</v>
      </c>
      <c r="J9" s="19">
        <v>12</v>
      </c>
      <c r="K9" s="19">
        <v>28</v>
      </c>
    </row>
    <row r="10" spans="2:11" ht="15.75" x14ac:dyDescent="0.25">
      <c r="B10" s="15" t="s">
        <v>2</v>
      </c>
      <c r="C10" s="16">
        <v>63</v>
      </c>
      <c r="D10" s="17">
        <v>35000</v>
      </c>
      <c r="E10" s="18">
        <v>24</v>
      </c>
      <c r="F10" s="19">
        <v>15</v>
      </c>
      <c r="G10" s="19">
        <v>20</v>
      </c>
      <c r="H10" s="19">
        <v>10</v>
      </c>
      <c r="I10" s="19">
        <v>1</v>
      </c>
      <c r="J10" s="19">
        <v>5</v>
      </c>
      <c r="K10" s="19">
        <v>12</v>
      </c>
    </row>
    <row r="11" spans="2:11" ht="15.75" x14ac:dyDescent="0.25">
      <c r="B11" s="15" t="s">
        <v>3</v>
      </c>
      <c r="C11" s="16">
        <v>57</v>
      </c>
      <c r="D11" s="17">
        <v>50000</v>
      </c>
      <c r="E11" s="18">
        <v>27</v>
      </c>
      <c r="F11" s="19">
        <v>20</v>
      </c>
      <c r="G11" s="19">
        <v>24</v>
      </c>
      <c r="H11" s="19">
        <v>15</v>
      </c>
      <c r="I11" s="19">
        <v>5</v>
      </c>
      <c r="J11" s="19">
        <v>10</v>
      </c>
      <c r="K11" s="19">
        <v>8</v>
      </c>
    </row>
    <row r="12" spans="2:11" ht="15.75" x14ac:dyDescent="0.25">
      <c r="B12" s="15" t="s">
        <v>10</v>
      </c>
      <c r="C12" s="16">
        <v>49</v>
      </c>
      <c r="D12" s="17">
        <v>41000</v>
      </c>
      <c r="E12" s="18">
        <v>22</v>
      </c>
      <c r="F12" s="19">
        <v>4</v>
      </c>
      <c r="G12" s="19">
        <v>14</v>
      </c>
      <c r="H12" s="19">
        <v>6</v>
      </c>
      <c r="I12" s="19">
        <v>11</v>
      </c>
      <c r="J12" s="19">
        <v>7</v>
      </c>
      <c r="K12" s="19">
        <v>24</v>
      </c>
    </row>
    <row r="13" spans="2:11" ht="15.75" x14ac:dyDescent="0.25">
      <c r="B13" s="15" t="s">
        <v>11</v>
      </c>
      <c r="C13" s="16">
        <v>67</v>
      </c>
      <c r="D13" s="17">
        <v>22000</v>
      </c>
      <c r="E13" s="18">
        <v>31</v>
      </c>
      <c r="F13" s="19">
        <v>9</v>
      </c>
      <c r="G13" s="19">
        <v>17</v>
      </c>
      <c r="H13" s="19">
        <v>8</v>
      </c>
      <c r="I13" s="19">
        <v>6</v>
      </c>
      <c r="J13" s="19">
        <v>3</v>
      </c>
      <c r="K13" s="19">
        <v>18</v>
      </c>
    </row>
    <row r="14" spans="2:11" x14ac:dyDescent="0.25">
      <c r="B14" s="8"/>
      <c r="C14" s="20"/>
      <c r="D14" s="10" t="s">
        <v>0</v>
      </c>
      <c r="E14" s="11"/>
      <c r="F14" s="21">
        <v>10</v>
      </c>
      <c r="G14" s="21">
        <v>8</v>
      </c>
      <c r="H14" s="21">
        <v>12</v>
      </c>
      <c r="I14" s="21">
        <v>6</v>
      </c>
      <c r="J14" s="21">
        <v>7</v>
      </c>
      <c r="K14" s="21">
        <v>11</v>
      </c>
    </row>
    <row r="15" spans="2:11" x14ac:dyDescent="0.25">
      <c r="B15" s="8"/>
      <c r="C15" s="20"/>
      <c r="D15" s="10" t="s">
        <v>12</v>
      </c>
      <c r="E15" s="11"/>
      <c r="F15" s="21">
        <v>1070</v>
      </c>
      <c r="G15" s="21">
        <v>1250</v>
      </c>
      <c r="H15" s="21">
        <v>980</v>
      </c>
      <c r="I15" s="21">
        <v>1150</v>
      </c>
      <c r="J15" s="21">
        <v>1050</v>
      </c>
      <c r="K15" s="21">
        <v>1300</v>
      </c>
    </row>
    <row r="16" spans="2:11" x14ac:dyDescent="0.25">
      <c r="B16" s="2"/>
      <c r="D16" s="2"/>
      <c r="E16" s="2"/>
      <c r="F16" s="2"/>
      <c r="G16" s="2"/>
      <c r="H16" s="2"/>
      <c r="I16" s="2"/>
      <c r="J16" s="2"/>
      <c r="K16" s="2"/>
    </row>
    <row r="18" spans="2:15" ht="18.75" x14ac:dyDescent="0.25">
      <c r="B18" s="25" t="s">
        <v>17</v>
      </c>
    </row>
    <row r="19" spans="2:15" ht="15.75" x14ac:dyDescent="0.25">
      <c r="B19" s="22"/>
      <c r="C19" s="34" t="s">
        <v>22</v>
      </c>
      <c r="D19" s="34"/>
      <c r="E19" s="34"/>
      <c r="F19" s="34"/>
      <c r="G19" s="34"/>
      <c r="H19" s="34"/>
      <c r="M19" s="3"/>
    </row>
    <row r="20" spans="2:15" ht="15.75" x14ac:dyDescent="0.25">
      <c r="B20" s="15" t="s">
        <v>13</v>
      </c>
      <c r="C20" s="24">
        <v>1</v>
      </c>
      <c r="D20" s="24">
        <v>2</v>
      </c>
      <c r="E20" s="24">
        <v>3</v>
      </c>
      <c r="F20" s="24">
        <v>4</v>
      </c>
      <c r="G20" s="24">
        <v>5</v>
      </c>
      <c r="H20" s="24">
        <v>6</v>
      </c>
      <c r="J20" s="15" t="s">
        <v>13</v>
      </c>
      <c r="K20" s="24" t="s">
        <v>23</v>
      </c>
      <c r="M20" s="31" t="s">
        <v>15</v>
      </c>
      <c r="N20" s="32"/>
      <c r="O20" s="33"/>
    </row>
    <row r="21" spans="2:15" ht="15.75" x14ac:dyDescent="0.25">
      <c r="B21" s="15" t="s">
        <v>1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J21" s="15" t="s">
        <v>1</v>
      </c>
      <c r="K21" s="23">
        <v>0</v>
      </c>
      <c r="M21" s="1">
        <f>SUM(C21:H21)</f>
        <v>0</v>
      </c>
      <c r="N21" s="1" t="s">
        <v>4</v>
      </c>
      <c r="O21" s="1">
        <f>K21*E9</f>
        <v>0</v>
      </c>
    </row>
    <row r="22" spans="2:15" ht="15.75" x14ac:dyDescent="0.25">
      <c r="B22" s="15" t="s">
        <v>2</v>
      </c>
      <c r="C22" s="23">
        <v>0</v>
      </c>
      <c r="D22" s="23">
        <v>0</v>
      </c>
      <c r="E22" s="23">
        <v>6</v>
      </c>
      <c r="F22" s="23">
        <v>6</v>
      </c>
      <c r="G22" s="23">
        <v>0</v>
      </c>
      <c r="H22" s="23">
        <v>11.999999999999998</v>
      </c>
      <c r="J22" s="15" t="s">
        <v>2</v>
      </c>
      <c r="K22" s="23">
        <v>1</v>
      </c>
      <c r="M22" s="1">
        <f>SUM(C22:H22)</f>
        <v>24</v>
      </c>
      <c r="N22" s="1" t="s">
        <v>4</v>
      </c>
      <c r="O22" s="1">
        <f>K22*E10</f>
        <v>24</v>
      </c>
    </row>
    <row r="23" spans="2:15" ht="15.75" x14ac:dyDescent="0.25">
      <c r="B23" s="15" t="s">
        <v>3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J23" s="15" t="s">
        <v>3</v>
      </c>
      <c r="K23" s="23">
        <v>0</v>
      </c>
      <c r="M23" s="1">
        <f>SUM(C23:H23)</f>
        <v>0</v>
      </c>
      <c r="N23" s="1" t="s">
        <v>4</v>
      </c>
      <c r="O23" s="1">
        <f>K23*E11</f>
        <v>0</v>
      </c>
    </row>
    <row r="24" spans="2:15" ht="15.75" x14ac:dyDescent="0.25">
      <c r="B24" s="15" t="s">
        <v>10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J24" s="15" t="s">
        <v>10</v>
      </c>
      <c r="K24" s="23">
        <v>0</v>
      </c>
      <c r="M24" s="1">
        <f>SUM(C24:H24)</f>
        <v>0</v>
      </c>
      <c r="N24" s="1" t="s">
        <v>4</v>
      </c>
      <c r="O24" s="1">
        <f>K24*E12</f>
        <v>0</v>
      </c>
    </row>
    <row r="25" spans="2:15" ht="15.75" x14ac:dyDescent="0.25">
      <c r="B25" s="15" t="s">
        <v>11</v>
      </c>
      <c r="C25" s="23">
        <v>10</v>
      </c>
      <c r="D25" s="23">
        <v>8</v>
      </c>
      <c r="E25" s="23">
        <v>6</v>
      </c>
      <c r="F25" s="23">
        <v>0</v>
      </c>
      <c r="G25" s="23">
        <v>7</v>
      </c>
      <c r="H25" s="23">
        <v>0</v>
      </c>
      <c r="J25" s="15" t="s">
        <v>11</v>
      </c>
      <c r="K25" s="23">
        <v>1</v>
      </c>
      <c r="M25" s="1">
        <f>SUM(C25:H25)</f>
        <v>31</v>
      </c>
      <c r="N25" s="1" t="s">
        <v>4</v>
      </c>
      <c r="O25" s="1">
        <f>K25*E13</f>
        <v>31</v>
      </c>
    </row>
    <row r="27" spans="2:15" ht="15.75" x14ac:dyDescent="0.25">
      <c r="C27" s="35" t="s">
        <v>18</v>
      </c>
      <c r="D27" s="36"/>
      <c r="E27" s="36"/>
      <c r="F27" s="36"/>
      <c r="G27" s="36"/>
      <c r="H27" s="37"/>
      <c r="M27" s="31" t="s">
        <v>16</v>
      </c>
      <c r="N27" s="32"/>
      <c r="O27" s="33"/>
    </row>
    <row r="28" spans="2:15" x14ac:dyDescent="0.25">
      <c r="C28" s="23">
        <f>$F$15-F9-C9</f>
        <v>1001</v>
      </c>
      <c r="D28" s="23">
        <f>$G$15-G9-C9</f>
        <v>1194</v>
      </c>
      <c r="E28" s="23">
        <f>$H$15-H9-C9</f>
        <v>921</v>
      </c>
      <c r="F28" s="23">
        <f>$I$15-I9-C9</f>
        <v>1081</v>
      </c>
      <c r="G28" s="23">
        <f>$J$15-J9-C9</f>
        <v>986</v>
      </c>
      <c r="H28" s="23">
        <f>$K$15-K9-C9</f>
        <v>1220</v>
      </c>
      <c r="M28" s="1">
        <f>SUM(C21:C25)</f>
        <v>10</v>
      </c>
      <c r="N28" s="1" t="s">
        <v>14</v>
      </c>
      <c r="O28" s="1">
        <f>F14</f>
        <v>10</v>
      </c>
    </row>
    <row r="29" spans="2:15" x14ac:dyDescent="0.25">
      <c r="C29" s="23">
        <f>$F$15-F10-C10</f>
        <v>992</v>
      </c>
      <c r="D29" s="23">
        <f>$G$15-G10-C10</f>
        <v>1167</v>
      </c>
      <c r="E29" s="23">
        <f>$H$15-H10-C10</f>
        <v>907</v>
      </c>
      <c r="F29" s="23">
        <f>$I$15-I10-C10</f>
        <v>1086</v>
      </c>
      <c r="G29" s="23">
        <f>$J$15-J10-C10</f>
        <v>982</v>
      </c>
      <c r="H29" s="23">
        <f>$K$15-K10-C10</f>
        <v>1225</v>
      </c>
      <c r="M29" s="1">
        <f>SUM(D21:D25)</f>
        <v>8</v>
      </c>
      <c r="N29" s="1" t="s">
        <v>14</v>
      </c>
      <c r="O29" s="1">
        <f>G14</f>
        <v>8</v>
      </c>
    </row>
    <row r="30" spans="2:15" x14ac:dyDescent="0.25">
      <c r="C30" s="23">
        <f>$F$15-F11-C11</f>
        <v>993</v>
      </c>
      <c r="D30" s="23">
        <f>$G$15-G11-C11</f>
        <v>1169</v>
      </c>
      <c r="E30" s="23">
        <f>$H$15-H11-C11</f>
        <v>908</v>
      </c>
      <c r="F30" s="23">
        <f>$I$15-I11-C11</f>
        <v>1088</v>
      </c>
      <c r="G30" s="23">
        <f>$J$15-J11-C11</f>
        <v>983</v>
      </c>
      <c r="H30" s="23">
        <f>$K$15-K11-C11</f>
        <v>1235</v>
      </c>
      <c r="M30" s="1">
        <f>SUM(E21:E25)</f>
        <v>12</v>
      </c>
      <c r="N30" s="1" t="s">
        <v>14</v>
      </c>
      <c r="O30" s="1">
        <f>H14</f>
        <v>12</v>
      </c>
    </row>
    <row r="31" spans="2:15" x14ac:dyDescent="0.25">
      <c r="C31" s="23">
        <f>$F$15-F12-C12</f>
        <v>1017</v>
      </c>
      <c r="D31" s="23">
        <f>$G$15-G12-C12</f>
        <v>1187</v>
      </c>
      <c r="E31" s="23">
        <f>$H$15-H12-C12</f>
        <v>925</v>
      </c>
      <c r="F31" s="23">
        <f>$I$15-I12-C12</f>
        <v>1090</v>
      </c>
      <c r="G31" s="23">
        <f>$J$15-J12-C12</f>
        <v>994</v>
      </c>
      <c r="H31" s="23">
        <f>$K$15-K12-C12</f>
        <v>1227</v>
      </c>
      <c r="M31" s="1">
        <f>SUM(F21:F25)</f>
        <v>6</v>
      </c>
      <c r="N31" s="1" t="s">
        <v>14</v>
      </c>
      <c r="O31" s="1">
        <f>I14</f>
        <v>6</v>
      </c>
    </row>
    <row r="32" spans="2:15" x14ac:dyDescent="0.25">
      <c r="C32" s="23">
        <f>$F$15-F13-C13</f>
        <v>994</v>
      </c>
      <c r="D32" s="23">
        <f>$G$15-G13-C13</f>
        <v>1166</v>
      </c>
      <c r="E32" s="23">
        <f>$H$15-H13-C13</f>
        <v>905</v>
      </c>
      <c r="F32" s="23">
        <f>$I$15-I13-C13</f>
        <v>1077</v>
      </c>
      <c r="G32" s="23">
        <f>$J$15-J13-C13</f>
        <v>980</v>
      </c>
      <c r="H32" s="23">
        <f>$K$15-K13-C13</f>
        <v>1215</v>
      </c>
      <c r="M32" s="1">
        <f>SUM(G21:G25)</f>
        <v>7</v>
      </c>
      <c r="N32" s="1" t="s">
        <v>14</v>
      </c>
      <c r="O32" s="1">
        <f>J14</f>
        <v>7</v>
      </c>
    </row>
    <row r="33" spans="2:15" x14ac:dyDescent="0.25">
      <c r="M33" s="1">
        <f>SUM(H21:H25)</f>
        <v>11.999999999999998</v>
      </c>
      <c r="N33" s="1" t="s">
        <v>14</v>
      </c>
      <c r="O33" s="1">
        <f>K14</f>
        <v>11</v>
      </c>
    </row>
    <row r="34" spans="2:15" x14ac:dyDescent="0.25">
      <c r="B34" s="2"/>
    </row>
    <row r="35" spans="2:15" x14ac:dyDescent="0.25">
      <c r="B35" s="2"/>
      <c r="C35" s="23">
        <f t="shared" ref="C35:H39" si="0">C21*C28</f>
        <v>0</v>
      </c>
      <c r="D35" s="23">
        <f t="shared" si="0"/>
        <v>0</v>
      </c>
      <c r="E35" s="23">
        <f t="shared" si="0"/>
        <v>0</v>
      </c>
      <c r="F35" s="23">
        <f t="shared" si="0"/>
        <v>0</v>
      </c>
      <c r="G35" s="23">
        <f t="shared" si="0"/>
        <v>0</v>
      </c>
      <c r="H35" s="23">
        <f t="shared" si="0"/>
        <v>0</v>
      </c>
      <c r="I35" s="2"/>
      <c r="J35" s="2"/>
    </row>
    <row r="36" spans="2:15" x14ac:dyDescent="0.25">
      <c r="B36" s="2"/>
      <c r="C36" s="23">
        <f t="shared" si="0"/>
        <v>0</v>
      </c>
      <c r="D36" s="23">
        <f t="shared" si="0"/>
        <v>0</v>
      </c>
      <c r="E36" s="23">
        <f t="shared" si="0"/>
        <v>5442</v>
      </c>
      <c r="F36" s="23">
        <f t="shared" si="0"/>
        <v>6516</v>
      </c>
      <c r="G36" s="23">
        <f t="shared" si="0"/>
        <v>0</v>
      </c>
      <c r="H36" s="23">
        <f t="shared" si="0"/>
        <v>14699.999999999998</v>
      </c>
      <c r="I36" s="2"/>
      <c r="J36" s="2"/>
    </row>
    <row r="37" spans="2:15" x14ac:dyDescent="0.25">
      <c r="B37" s="2"/>
      <c r="C37" s="23">
        <f t="shared" si="0"/>
        <v>0</v>
      </c>
      <c r="D37" s="23">
        <f t="shared" si="0"/>
        <v>0</v>
      </c>
      <c r="E37" s="23">
        <f t="shared" si="0"/>
        <v>0</v>
      </c>
      <c r="F37" s="23">
        <f t="shared" si="0"/>
        <v>0</v>
      </c>
      <c r="G37" s="23">
        <f t="shared" si="0"/>
        <v>0</v>
      </c>
      <c r="H37" s="23">
        <f t="shared" si="0"/>
        <v>0</v>
      </c>
      <c r="I37" s="2"/>
      <c r="J37" s="2"/>
    </row>
    <row r="38" spans="2:15" x14ac:dyDescent="0.25">
      <c r="B38" s="2"/>
      <c r="C38" s="23">
        <f t="shared" si="0"/>
        <v>0</v>
      </c>
      <c r="D38" s="23">
        <f t="shared" si="0"/>
        <v>0</v>
      </c>
      <c r="E38" s="23">
        <f t="shared" si="0"/>
        <v>0</v>
      </c>
      <c r="F38" s="23">
        <f t="shared" si="0"/>
        <v>0</v>
      </c>
      <c r="G38" s="23">
        <f t="shared" si="0"/>
        <v>0</v>
      </c>
      <c r="H38" s="23">
        <f t="shared" si="0"/>
        <v>0</v>
      </c>
      <c r="I38" s="2"/>
      <c r="J38" s="2"/>
    </row>
    <row r="39" spans="2:15" x14ac:dyDescent="0.25">
      <c r="B39" s="2"/>
      <c r="C39" s="26">
        <f t="shared" si="0"/>
        <v>9940</v>
      </c>
      <c r="D39" s="26">
        <f t="shared" si="0"/>
        <v>9328</v>
      </c>
      <c r="E39" s="26">
        <f t="shared" si="0"/>
        <v>5430</v>
      </c>
      <c r="F39" s="26">
        <f t="shared" si="0"/>
        <v>0</v>
      </c>
      <c r="G39" s="26">
        <f t="shared" si="0"/>
        <v>6860</v>
      </c>
      <c r="H39" s="26">
        <f t="shared" si="0"/>
        <v>0</v>
      </c>
      <c r="I39" s="2"/>
      <c r="J39" s="2"/>
    </row>
    <row r="40" spans="2:15" x14ac:dyDescent="0.25">
      <c r="B40" s="27" t="s">
        <v>21</v>
      </c>
      <c r="C40" s="28">
        <f>SUM(C35:C39)</f>
        <v>9940</v>
      </c>
      <c r="D40" s="28">
        <f t="shared" ref="D40:H40" si="1">SUM(D35:D39)</f>
        <v>9328</v>
      </c>
      <c r="E40" s="28">
        <f t="shared" si="1"/>
        <v>10872</v>
      </c>
      <c r="F40" s="28">
        <f t="shared" si="1"/>
        <v>6516</v>
      </c>
      <c r="G40" s="28">
        <f t="shared" si="1"/>
        <v>6860</v>
      </c>
      <c r="H40" s="28">
        <f t="shared" si="1"/>
        <v>14699.999999999998</v>
      </c>
      <c r="I40" s="29">
        <f>SUM(C40:H40)-K21*D9-K22*D10-K23*D11-K24*D12-K25*D13</f>
        <v>1216</v>
      </c>
    </row>
    <row r="41" spans="2:15" x14ac:dyDescent="0.25">
      <c r="I41" s="27" t="s">
        <v>20</v>
      </c>
    </row>
  </sheetData>
  <mergeCells count="4">
    <mergeCell ref="M20:O20"/>
    <mergeCell ref="M27:O27"/>
    <mergeCell ref="C19:H19"/>
    <mergeCell ref="C27:H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Supply Chain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Panos</cp:lastModifiedBy>
  <dcterms:created xsi:type="dcterms:W3CDTF">2013-09-12T19:57:08Z</dcterms:created>
  <dcterms:modified xsi:type="dcterms:W3CDTF">2014-08-17T09:18:34Z</dcterms:modified>
</cp:coreProperties>
</file>